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 tabRatio="1000"/>
  </bookViews>
  <sheets>
    <sheet name="汇总表" sheetId="13" r:id="rId1"/>
    <sheet name="采购控制价" sheetId="15" r:id="rId2"/>
  </sheets>
  <definedNames>
    <definedName name="_xlnm._FilterDatabase" localSheetId="1" hidden="1">采购控制价!$A$3:$XEW$307</definedName>
    <definedName name="_xlnm.Print_Area" localSheetId="1">采购控制价!$B$1:$J$305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<sst xmlns="http://schemas.openxmlformats.org/spreadsheetml/2006/main" count="2012" uniqueCount="695">
  <si>
    <t>靖城、东泗综合楼房建设施修缮改造工程采购控制价汇总表</t>
  </si>
  <si>
    <t>序号</t>
  </si>
  <si>
    <t>汇总细项</t>
  </si>
  <si>
    <t>金额（元）</t>
  </si>
  <si>
    <t>备注</t>
  </si>
  <si>
    <t>靖城收费站综合楼修缮改造工程-土建工程</t>
  </si>
  <si>
    <t>其中：暂列金</t>
  </si>
  <si>
    <t>固定费用，不可竞争</t>
  </si>
  <si>
    <t>靖城收费站综合楼修缮改造工程-安装工程</t>
  </si>
  <si>
    <t>东泗收费站综合楼修缮改造工程-土建工程</t>
  </si>
  <si>
    <t>东泗收费站综合楼修缮改造工程-安装工程</t>
  </si>
  <si>
    <t>安全生产费</t>
  </si>
  <si>
    <t>合                  计</t>
  </si>
  <si>
    <t>靖城、东泗综合楼房建设施修缮改造工程采购控制价</t>
  </si>
  <si>
    <t>项目编码</t>
  </si>
  <si>
    <t>项目名称</t>
  </si>
  <si>
    <t>项目特征描述</t>
  </si>
  <si>
    <t>计量
单位</t>
  </si>
  <si>
    <t>工程量</t>
  </si>
  <si>
    <t>金     额（元）</t>
  </si>
  <si>
    <t>综合单价</t>
  </si>
  <si>
    <t>合价</t>
  </si>
  <si>
    <t>靖城收费站综合楼修缮改造工程_土建工程</t>
  </si>
  <si>
    <t>一、1层拆除工程</t>
  </si>
  <si>
    <t>1</t>
  </si>
  <si>
    <t>011601001001</t>
  </si>
  <si>
    <t>砖（石）砌体拆除</t>
  </si>
  <si>
    <t xml:space="preserve">  1.拆除200厚实心砖墙</t>
  </si>
  <si>
    <t>m3</t>
  </si>
  <si>
    <t>7.25</t>
  </si>
  <si>
    <t>141.77</t>
  </si>
  <si>
    <t>1027.83</t>
  </si>
  <si>
    <t>2</t>
  </si>
  <si>
    <t>011604001001</t>
  </si>
  <si>
    <t>平面抹灰层拆除</t>
  </si>
  <si>
    <t xml:space="preserve">  1.凿除原地面块料面层</t>
  </si>
  <si>
    <t>m2</t>
  </si>
  <si>
    <t>175.64</t>
  </si>
  <si>
    <t>10</t>
  </si>
  <si>
    <t>1756.4</t>
  </si>
  <si>
    <t>3</t>
  </si>
  <si>
    <t>011602001001</t>
  </si>
  <si>
    <t>混凝土构件拆除</t>
  </si>
  <si>
    <t xml:space="preserve">  1.凿除60厚C15混凝土垫层</t>
  </si>
  <si>
    <t>10.54</t>
  </si>
  <si>
    <t>468.62</t>
  </si>
  <si>
    <t>4939.25</t>
  </si>
  <si>
    <t>4</t>
  </si>
  <si>
    <t>011608001001</t>
  </si>
  <si>
    <t>铲除油漆涂料面</t>
  </si>
  <si>
    <t xml:space="preserve">  1.拆除原有墙面涂料</t>
  </si>
  <si>
    <t>464.22</t>
  </si>
  <si>
    <t>4.67</t>
  </si>
  <si>
    <t>2167.91</t>
  </si>
  <si>
    <t>5</t>
  </si>
  <si>
    <t>011610001001</t>
  </si>
  <si>
    <t>门窗拆除</t>
  </si>
  <si>
    <t xml:space="preserve">  1.拆除整樘门窗</t>
  </si>
  <si>
    <t xml:space="preserve">樘 </t>
  </si>
  <si>
    <t>8</t>
  </si>
  <si>
    <t>24.93</t>
  </si>
  <si>
    <t>199.44</t>
  </si>
  <si>
    <t>6</t>
  </si>
  <si>
    <t>011614007001</t>
  </si>
  <si>
    <t>踢脚线拆除</t>
  </si>
  <si>
    <t xml:space="preserve"> 拆除复合材料（木、块料、塑料、复合材料）踢脚线</t>
  </si>
  <si>
    <t>m</t>
  </si>
  <si>
    <t>140.8</t>
  </si>
  <si>
    <t>4.4</t>
  </si>
  <si>
    <t>619.52</t>
  </si>
  <si>
    <t>7</t>
  </si>
  <si>
    <t>011614002001</t>
  </si>
  <si>
    <t>柜体拆除</t>
  </si>
  <si>
    <t xml:space="preserve"> 拆除柜体</t>
  </si>
  <si>
    <t>2.64</t>
  </si>
  <si>
    <t>21.7</t>
  </si>
  <si>
    <t>57.29</t>
  </si>
  <si>
    <t>010103002001</t>
  </si>
  <si>
    <t>余方弃置</t>
  </si>
  <si>
    <t xml:space="preserve">  1.建筑垃圾外运
  2.运距：10KM</t>
  </si>
  <si>
    <t>40.71</t>
  </si>
  <si>
    <t>88.97</t>
  </si>
  <si>
    <t>3621.97</t>
  </si>
  <si>
    <t>分部分项小计</t>
  </si>
  <si>
    <t>单价措施小计</t>
  </si>
  <si>
    <t>二、1层地面装饰工程</t>
  </si>
  <si>
    <t>011101006001</t>
  </si>
  <si>
    <t>平面砂浆找平层</t>
  </si>
  <si>
    <t xml:space="preserve">  1.最薄处20厚1:3水泥砂浆
找坡层,抹平
  2.水泥浆一道(内掺建筑胶)</t>
  </si>
  <si>
    <t>30.1</t>
  </si>
  <si>
    <t>24.06</t>
  </si>
  <si>
    <t>724.21</t>
  </si>
  <si>
    <t>010904002001</t>
  </si>
  <si>
    <t>楼(地)面涂膜防水</t>
  </si>
  <si>
    <t xml:space="preserve">  1.卫生间地面防水
  2.1.5厚聚氨脂防水涂膜</t>
  </si>
  <si>
    <t>32.7</t>
  </si>
  <si>
    <t>984.27</t>
  </si>
  <si>
    <t>011102003002</t>
  </si>
  <si>
    <t>块料楼地面</t>
  </si>
  <si>
    <t xml:space="preserve">  1.卫生间地面
  2.300*300米白防滑地砖
  3.30厚1:3水泥砂浆结合层
  4.详图集12J304,20/60</t>
  </si>
  <si>
    <t>170.96</t>
  </si>
  <si>
    <t>5145.9</t>
  </si>
  <si>
    <t>011102003001</t>
  </si>
  <si>
    <t xml:space="preserve">  1.宿舍地面
  2.800*800米白防滑地砖
  3.20厚1:2.5水泥砂浆结合
层,表面撒水泥粉
  4.详图集：12J304,19/122</t>
  </si>
  <si>
    <t>139.4</t>
  </si>
  <si>
    <t>170.12</t>
  </si>
  <si>
    <t>23714.73</t>
  </si>
  <si>
    <t>011105003001</t>
  </si>
  <si>
    <t>块料踢脚线</t>
  </si>
  <si>
    <t xml:space="preserve"> 楼地面地砖踢脚板 ( 粘结剂结合层)</t>
  </si>
  <si>
    <t>22.05</t>
  </si>
  <si>
    <t>203.59</t>
  </si>
  <si>
    <t>4489.16</t>
  </si>
  <si>
    <t>35058.27</t>
  </si>
  <si>
    <t>三、1层墙、柱面装饰与隔断、幕墙工程</t>
  </si>
  <si>
    <t>010401003002</t>
  </si>
  <si>
    <t>实心砖墙</t>
  </si>
  <si>
    <t xml:space="preserve">  1.门洞位置补墙 M5浆砌
200厚混凝土实心砖墙</t>
  </si>
  <si>
    <t>2.86</t>
  </si>
  <si>
    <t>695.01</t>
  </si>
  <si>
    <t>1987.73</t>
  </si>
  <si>
    <t>011210005001</t>
  </si>
  <si>
    <t>聚苯颗粒轻质隔墙</t>
  </si>
  <si>
    <t xml:space="preserve">  1.200厚聚苯颗粒轻质隔墙</t>
  </si>
  <si>
    <t xml:space="preserve">m2 </t>
  </si>
  <si>
    <t>99.54</t>
  </si>
  <si>
    <t>73.14</t>
  </si>
  <si>
    <t>7280.36</t>
  </si>
  <si>
    <t>011210005005</t>
  </si>
  <si>
    <t xml:space="preserve">  1.120厚聚苯颗粒轻质隔墙</t>
  </si>
  <si>
    <t>28.56</t>
  </si>
  <si>
    <t>50.35</t>
  </si>
  <si>
    <t>1438</t>
  </si>
  <si>
    <t>011201004001</t>
  </si>
  <si>
    <t>立面砂浆找平层</t>
  </si>
  <si>
    <t xml:space="preserve">  1.5厚1:0.5:2.5水泥石灰膏
砂浆分层压实抹平
  2.3厚外加剂专用砂浆抹基
面刮糙
  3.聚合物水泥砂浆修补墙面</t>
  </si>
  <si>
    <t>165.52</t>
  </si>
  <si>
    <t>58.12</t>
  </si>
  <si>
    <t>9620.02</t>
  </si>
  <si>
    <t>011406001002</t>
  </si>
  <si>
    <t>抹灰面油漆涂料</t>
  </si>
  <si>
    <t xml:space="preserve">  白色乳胶漆内墙面
  1.乳胶涂料/无机涂料一道
  2.乳液内墙涂料/无机涂料
一道
  3.封闭底涂料一道
  4.刮腻子三遍
  5.详图集13J502-1,B04/1</t>
  </si>
  <si>
    <t>541.1</t>
  </si>
  <si>
    <t>38.48</t>
  </si>
  <si>
    <t>20821.53</t>
  </si>
  <si>
    <t>011201004002</t>
  </si>
  <si>
    <t xml:space="preserve">  1.6厚1:0.3:2.5水泥石灰膏
砂浆分层压实抹平
  2.3厚外加剂专用砂浆抹基
面刮糙
  3.聚合物水泥砂浆修补墙面</t>
  </si>
  <si>
    <t>106.5</t>
  </si>
  <si>
    <t>58.62</t>
  </si>
  <si>
    <t>6243.03</t>
  </si>
  <si>
    <t>010903002001</t>
  </si>
  <si>
    <t>墙面涂膜防水</t>
  </si>
  <si>
    <t xml:space="preserve">  1.1.5厚聚氨酯防水层</t>
  </si>
  <si>
    <t>93.24</t>
  </si>
  <si>
    <t>36.58</t>
  </si>
  <si>
    <t>3410.72</t>
  </si>
  <si>
    <t>011204003001</t>
  </si>
  <si>
    <t>块料墙面</t>
  </si>
  <si>
    <t xml:space="preserve">  1.300*600白色釉面砖墙面
  2.详图集：13J502-1,E07/6</t>
  </si>
  <si>
    <t>158.12</t>
  </si>
  <si>
    <t>180.7</t>
  </si>
  <si>
    <t>28572.28</t>
  </si>
  <si>
    <t>9</t>
  </si>
  <si>
    <t>011302001001</t>
  </si>
  <si>
    <t>天棚吊顶</t>
  </si>
  <si>
    <t xml:space="preserve">  1.卫生间天棚
  2.300*300铝扣板吊顶、燃
烧性能A级</t>
  </si>
  <si>
    <t>30.24</t>
  </si>
  <si>
    <t>202.34</t>
  </si>
  <si>
    <t>6118.76</t>
  </si>
  <si>
    <t>011406001001</t>
  </si>
  <si>
    <t xml:space="preserve">  1.涂料天棚
  2.无机涂料顶棚
  3.燃烧性能A级</t>
  </si>
  <si>
    <t>23.09</t>
  </si>
  <si>
    <t>3218.75</t>
  </si>
  <si>
    <t>11</t>
  </si>
  <si>
    <t>010802004003</t>
  </si>
  <si>
    <t>入户钢制门</t>
  </si>
  <si>
    <t xml:space="preserve">  1.M1021钢质门1000*2100mm</t>
  </si>
  <si>
    <t>14.7</t>
  </si>
  <si>
    <t>734.86</t>
  </si>
  <si>
    <t>10802.44</t>
  </si>
  <si>
    <t>12</t>
  </si>
  <si>
    <t>010802001003</t>
  </si>
  <si>
    <t>金属（塑钢）门</t>
  </si>
  <si>
    <t xml:space="preserve">  1.M0821带门套成品装饰平
开铝合金玻璃门
  2.尺寸：800*2100mm</t>
  </si>
  <si>
    <t>11.76</t>
  </si>
  <si>
    <t>651.14</t>
  </si>
  <si>
    <t>7657.41</t>
  </si>
  <si>
    <t>13</t>
  </si>
  <si>
    <t>010802001004</t>
  </si>
  <si>
    <t xml:space="preserve">  1.铝合金推拉玻璃门TM1621
  2.尺寸：1600*2100mm</t>
  </si>
  <si>
    <t>23.52</t>
  </si>
  <si>
    <t>440.02</t>
  </si>
  <si>
    <t>10349.27</t>
  </si>
  <si>
    <t>14</t>
  </si>
  <si>
    <t>010807001001</t>
  </si>
  <si>
    <t>金属(塑钢、断桥
)窗</t>
  </si>
  <si>
    <t xml:space="preserve">  1.XC1010铝合金推拉窗
  2.尺寸：1000*1000</t>
  </si>
  <si>
    <t>374.82</t>
  </si>
  <si>
    <t>15</t>
  </si>
  <si>
    <t>010808001001</t>
  </si>
  <si>
    <t>木门窗套</t>
  </si>
  <si>
    <t xml:space="preserve">  1.MD1021成品木质门套</t>
  </si>
  <si>
    <t>36.4</t>
  </si>
  <si>
    <t>154.74</t>
  </si>
  <si>
    <t>5632.54</t>
  </si>
  <si>
    <t>123527.66</t>
  </si>
  <si>
    <t>四、2层拆除工程</t>
  </si>
  <si>
    <t>011604001002</t>
  </si>
  <si>
    <t>85.33</t>
  </si>
  <si>
    <t>853.3</t>
  </si>
  <si>
    <t>011602001002</t>
  </si>
  <si>
    <t>0</t>
  </si>
  <si>
    <t>011608001002</t>
  </si>
  <si>
    <t>220.62</t>
  </si>
  <si>
    <t>1030.3</t>
  </si>
  <si>
    <t>011610001002</t>
  </si>
  <si>
    <t>149.58</t>
  </si>
  <si>
    <t>011614007002</t>
  </si>
  <si>
    <t>70.2</t>
  </si>
  <si>
    <t>308.88</t>
  </si>
  <si>
    <t>010103002002</t>
  </si>
  <si>
    <t>6.16</t>
  </si>
  <si>
    <t>548.06</t>
  </si>
  <si>
    <t>2890.12</t>
  </si>
  <si>
    <t>011703001002</t>
  </si>
  <si>
    <t>垂直运输</t>
  </si>
  <si>
    <t xml:space="preserve"> 人工搬运 (垃圾每向下1层楼)</t>
  </si>
  <si>
    <t>项</t>
  </si>
  <si>
    <t>253.36</t>
  </si>
  <si>
    <t>五、2层地面装饰工程</t>
  </si>
  <si>
    <t>011101006002</t>
  </si>
  <si>
    <t>4.3</t>
  </si>
  <si>
    <t>103.46</t>
  </si>
  <si>
    <t>010904002002</t>
  </si>
  <si>
    <t>140.61</t>
  </si>
  <si>
    <t>011102003003</t>
  </si>
  <si>
    <t>735.13</t>
  </si>
  <si>
    <t>011102003004</t>
  </si>
  <si>
    <t xml:space="preserve">  1.宿舍、金库等地面
  2.800*800米白防滑地砖
  3.20厚1:2.5水泥砂浆结合
层,表面撒水泥粉
  4.详图集：12J304,19/122</t>
  </si>
  <si>
    <t>78.09</t>
  </si>
  <si>
    <t>13284.67</t>
  </si>
  <si>
    <t>011105003002</t>
  </si>
  <si>
    <t>12.57</t>
  </si>
  <si>
    <t>2559.13</t>
  </si>
  <si>
    <t>16823</t>
  </si>
  <si>
    <t>011703001001</t>
  </si>
  <si>
    <t>人工搬运 ( 钢筋、水泥、石灰、油漆、涂料、各种瓷砖、各种金属面板、门窗、玻璃 每上一层楼)</t>
  </si>
  <si>
    <t>428.43</t>
  </si>
  <si>
    <t>六、2层墙、柱面装饰与隔断、幕墙工程</t>
  </si>
  <si>
    <t>010401003003</t>
  </si>
  <si>
    <t>0.88</t>
  </si>
  <si>
    <t>611.61</t>
  </si>
  <si>
    <t>011210005002</t>
  </si>
  <si>
    <t>37.26</t>
  </si>
  <si>
    <t>2725.2</t>
  </si>
  <si>
    <t>011210005006</t>
  </si>
  <si>
    <t>3.6</t>
  </si>
  <si>
    <t>181.26</t>
  </si>
  <si>
    <t>011201004003</t>
  </si>
  <si>
    <t>74.79</t>
  </si>
  <si>
    <t>4346.79</t>
  </si>
  <si>
    <t>011406001003</t>
  </si>
  <si>
    <t>279.84</t>
  </si>
  <si>
    <t>10768.24</t>
  </si>
  <si>
    <t>011201004004</t>
  </si>
  <si>
    <t>13.47</t>
  </si>
  <si>
    <t>789.61</t>
  </si>
  <si>
    <t>010903002002</t>
  </si>
  <si>
    <t>13.8</t>
  </si>
  <si>
    <t>504.8</t>
  </si>
  <si>
    <t>011204003002</t>
  </si>
  <si>
    <t>24.12</t>
  </si>
  <si>
    <t>4358.48</t>
  </si>
  <si>
    <t>011302001002</t>
  </si>
  <si>
    <t>4.32</t>
  </si>
  <si>
    <t>874.11</t>
  </si>
  <si>
    <t>011406001004</t>
  </si>
  <si>
    <t>1803.1</t>
  </si>
  <si>
    <t>010802004005</t>
  </si>
  <si>
    <t>6.3</t>
  </si>
  <si>
    <t>4629.62</t>
  </si>
  <si>
    <t>010802001005</t>
  </si>
  <si>
    <t>1.68</t>
  </si>
  <si>
    <t>1093.92</t>
  </si>
  <si>
    <t>010802001006</t>
  </si>
  <si>
    <t>3.36</t>
  </si>
  <si>
    <t>1478.47</t>
  </si>
  <si>
    <t>010802004001</t>
  </si>
  <si>
    <t>防盗门</t>
  </si>
  <si>
    <t xml:space="preserve">  1.带门套成品不锈钢双重防
盗门XM1021
  2.尺寸：1000*2100MM</t>
  </si>
  <si>
    <t>719.36</t>
  </si>
  <si>
    <t>4531.97</t>
  </si>
  <si>
    <t>010807005001</t>
  </si>
  <si>
    <t>金属格栅窗</t>
  </si>
  <si>
    <t xml:space="preserve">  1.XC1218镀锌丝防盗网  窗
内设同尺寸内开金刚网纱窗
  2.尺寸：1200*1800</t>
  </si>
  <si>
    <t>381.34</t>
  </si>
  <si>
    <t>1647.39</t>
  </si>
  <si>
    <t>16</t>
  </si>
  <si>
    <t>010808001002</t>
  </si>
  <si>
    <t>5.2</t>
  </si>
  <si>
    <t>804.65</t>
  </si>
  <si>
    <t>41149.22</t>
  </si>
  <si>
    <t>总价措施费</t>
  </si>
  <si>
    <t>八、暂列金</t>
  </si>
  <si>
    <t>靖城收费站综合楼修缮改造工程_安装工程</t>
  </si>
  <si>
    <t>一、强电工程</t>
  </si>
  <si>
    <t>030404017003</t>
  </si>
  <si>
    <t>配电箱</t>
  </si>
  <si>
    <t>1.配电箱ALrs</t>
  </si>
  <si>
    <t>台</t>
  </si>
  <si>
    <t>1191.1</t>
  </si>
  <si>
    <t>030404035008</t>
  </si>
  <si>
    <t>插座</t>
  </si>
  <si>
    <t>1.普通电源5孔插座10A 250V 
CT</t>
  </si>
  <si>
    <t>个</t>
  </si>
  <si>
    <t>17.56</t>
  </si>
  <si>
    <t>280.96</t>
  </si>
  <si>
    <t>030404035009</t>
  </si>
  <si>
    <t>1.空调电源3孔插座 16A 
250V K</t>
  </si>
  <si>
    <t>27.62</t>
  </si>
  <si>
    <t>193.34</t>
  </si>
  <si>
    <t>030404035010</t>
  </si>
  <si>
    <t>1.智能马桶电源3孔插座 
IP54 16A 250V Z</t>
  </si>
  <si>
    <t>220.96</t>
  </si>
  <si>
    <t>030404035011</t>
  </si>
  <si>
    <t xml:space="preserve">  1.普通电源5孔插座，带控
制开关  IP54 10A 250V</t>
  </si>
  <si>
    <t>25.41</t>
  </si>
  <si>
    <t>203.28</t>
  </si>
  <si>
    <t>030404035012</t>
  </si>
  <si>
    <t>1.普通电源5孔插座10A 250V</t>
  </si>
  <si>
    <t>24</t>
  </si>
  <si>
    <t>421.44</t>
  </si>
  <si>
    <t>030404035013</t>
  </si>
  <si>
    <t>1.热水器电源3孔插座 IP54 
带控制开关 16A 250V R</t>
  </si>
  <si>
    <t>30.31</t>
  </si>
  <si>
    <t>242.48</t>
  </si>
  <si>
    <t>030404034004</t>
  </si>
  <si>
    <t>照明开关</t>
  </si>
  <si>
    <t xml:space="preserve">1.单联单控开关 JC51K/1 
10A  250V </t>
  </si>
  <si>
    <t>16.44</t>
  </si>
  <si>
    <t>180.84</t>
  </si>
  <si>
    <t>030404034005</t>
  </si>
  <si>
    <t xml:space="preserve">1.双联单控开关 JC52K/1 
10A  250V </t>
  </si>
  <si>
    <t>18</t>
  </si>
  <si>
    <t>21.57</t>
  </si>
  <si>
    <t>388.26</t>
  </si>
  <si>
    <t>030412005004</t>
  </si>
  <si>
    <t>荧光灯</t>
  </si>
  <si>
    <t xml:space="preserve">1.300*300灯盘 IP65 LED光源
 14W  光通量1190Lm </t>
  </si>
  <si>
    <t>套</t>
  </si>
  <si>
    <t>159.59</t>
  </si>
  <si>
    <t>1276.72</t>
  </si>
  <si>
    <t>030412005005</t>
  </si>
  <si>
    <t xml:space="preserve">1.LED单管日光灯 LED光源 
1*21W 光通量2100Lm </t>
  </si>
  <si>
    <t>23</t>
  </si>
  <si>
    <t>100.64</t>
  </si>
  <si>
    <t>2314.72</t>
  </si>
  <si>
    <t>030412001003</t>
  </si>
  <si>
    <t>普通灯具</t>
  </si>
  <si>
    <t>1.LED吸顶灯 LED光源 20W  
光通量1700Lm</t>
  </si>
  <si>
    <t>107.92</t>
  </si>
  <si>
    <t>863.36</t>
  </si>
  <si>
    <t>030411001008</t>
  </si>
  <si>
    <t>配管</t>
  </si>
  <si>
    <t>1.钢管敷设 (砖、混凝土结构
明配 公称直径≤32mm)</t>
  </si>
  <si>
    <t>9.02</t>
  </si>
  <si>
    <t>31.73</t>
  </si>
  <si>
    <t>286.2</t>
  </si>
  <si>
    <t>030411001009</t>
  </si>
  <si>
    <t>1.钢管敷设 (砖、混凝土结构
明配 公称直径≤20mm)</t>
  </si>
  <si>
    <t>48.54</t>
  </si>
  <si>
    <t>21.76</t>
  </si>
  <si>
    <t>1056.23</t>
  </si>
  <si>
    <t>030411001010</t>
  </si>
  <si>
    <t>1.钢管敷设 (砖、混凝土结构
暗配 公称直径≤20mm)</t>
  </si>
  <si>
    <t>191.08</t>
  </si>
  <si>
    <t>19.96</t>
  </si>
  <si>
    <t>3813.96</t>
  </si>
  <si>
    <t>030411001011</t>
  </si>
  <si>
    <t>1.套接紧定式镀锌钢导管（
JDG）敷设 砖、混凝土结构明
配 JDG20</t>
  </si>
  <si>
    <t>148.32</t>
  </si>
  <si>
    <t>16.31</t>
  </si>
  <si>
    <t>2419.1</t>
  </si>
  <si>
    <t>17</t>
  </si>
  <si>
    <t>030411001012</t>
  </si>
  <si>
    <t>1.套接紧定式镀锌钢导管（
JDG）敷设 砖、混凝土结构暗
配 JDG20</t>
  </si>
  <si>
    <t>85.4</t>
  </si>
  <si>
    <t>11.14</t>
  </si>
  <si>
    <t>951.36</t>
  </si>
  <si>
    <t>030411001013</t>
  </si>
  <si>
    <t>1.金属软管20</t>
  </si>
  <si>
    <t>43.13</t>
  </si>
  <si>
    <t>301.91</t>
  </si>
  <si>
    <t>19</t>
  </si>
  <si>
    <t>030413001004</t>
  </si>
  <si>
    <t>铁构件</t>
  </si>
  <si>
    <t>1.金属构件制作与安装 一般
铁构件制作  0.026t
2.金属构件制作与安装 一般
铁构件安装  0.026t</t>
  </si>
  <si>
    <t>kg</t>
  </si>
  <si>
    <t>26.14</t>
  </si>
  <si>
    <t>16.69</t>
  </si>
  <si>
    <t>436.28</t>
  </si>
  <si>
    <t>20</t>
  </si>
  <si>
    <t>030413002003</t>
  </si>
  <si>
    <t>凿(压)槽</t>
  </si>
  <si>
    <t>1.剔堵槽、沟 砖结构 宽
mm*深mm (70*70)</t>
  </si>
  <si>
    <t>211.4</t>
  </si>
  <si>
    <t>23.13</t>
  </si>
  <si>
    <t>4889.68</t>
  </si>
  <si>
    <t>21</t>
  </si>
  <si>
    <t>030411006005</t>
  </si>
  <si>
    <t>接线盒</t>
  </si>
  <si>
    <t>1.钢制开关盒</t>
  </si>
  <si>
    <t>100</t>
  </si>
  <si>
    <t>6.97</t>
  </si>
  <si>
    <t>697</t>
  </si>
  <si>
    <t>22</t>
  </si>
  <si>
    <t>030411006006</t>
  </si>
  <si>
    <t>1.钢制灯头盒</t>
  </si>
  <si>
    <t>39</t>
  </si>
  <si>
    <t>6.8</t>
  </si>
  <si>
    <t>265.2</t>
  </si>
  <si>
    <t>030411006007</t>
  </si>
  <si>
    <t>1.桥架接线盒</t>
  </si>
  <si>
    <t>47.6</t>
  </si>
  <si>
    <t>030404036003</t>
  </si>
  <si>
    <t>其他电器</t>
  </si>
  <si>
    <t>1.排气扇IP64 220V/40W</t>
  </si>
  <si>
    <t>250.89</t>
  </si>
  <si>
    <t>2007.12</t>
  </si>
  <si>
    <t>25</t>
  </si>
  <si>
    <t>030408001003</t>
  </si>
  <si>
    <t>电力电缆</t>
  </si>
  <si>
    <t xml:space="preserve">1.室内敷设电力电缆 铜芯电
力电缆敷设 YJV-5X6 </t>
  </si>
  <si>
    <t>14.97</t>
  </si>
  <si>
    <t>50.87</t>
  </si>
  <si>
    <t>761.52</t>
  </si>
  <si>
    <t>26</t>
  </si>
  <si>
    <t>030408006003</t>
  </si>
  <si>
    <t>电力电缆头</t>
  </si>
  <si>
    <t xml:space="preserve">1.电力电缆终端头制作安装 
YJV-5X6 </t>
  </si>
  <si>
    <t>78.76</t>
  </si>
  <si>
    <t>157.52</t>
  </si>
  <si>
    <t>27</t>
  </si>
  <si>
    <t>030411004005</t>
  </si>
  <si>
    <t>配线</t>
  </si>
  <si>
    <t>1.管内穿线 WDZB-BYJ-2.5</t>
  </si>
  <si>
    <t>899.76</t>
  </si>
  <si>
    <t>4.97</t>
  </si>
  <si>
    <t>4471.81</t>
  </si>
  <si>
    <t>28</t>
  </si>
  <si>
    <t>030411004006</t>
  </si>
  <si>
    <t>1.管内穿线 WDZB-BYJ-4</t>
  </si>
  <si>
    <t>538.5</t>
  </si>
  <si>
    <t>6.44</t>
  </si>
  <si>
    <t>3467.94</t>
  </si>
  <si>
    <t>29</t>
  </si>
  <si>
    <t>030409008003</t>
  </si>
  <si>
    <t>等电位端子箱、测
试板</t>
  </si>
  <si>
    <t>1.LEB局部等电位箱</t>
  </si>
  <si>
    <t>52.06</t>
  </si>
  <si>
    <t>416.48</t>
  </si>
  <si>
    <t>30</t>
  </si>
  <si>
    <t>030414002003</t>
  </si>
  <si>
    <t>送配电装置系统</t>
  </si>
  <si>
    <t>1.输配电装置系统调试 ≤
1kV交流供电</t>
  </si>
  <si>
    <t>系统</t>
  </si>
  <si>
    <t>31</t>
  </si>
  <si>
    <t>030411004007</t>
  </si>
  <si>
    <t xml:space="preserve">  1.配线工程 WDZB-BYJ-4，
线槽内敷设</t>
  </si>
  <si>
    <t>335.34</t>
  </si>
  <si>
    <t>6.4</t>
  </si>
  <si>
    <t>2146.18</t>
  </si>
  <si>
    <t>32</t>
  </si>
  <si>
    <t>030411003003</t>
  </si>
  <si>
    <t>桥架</t>
  </si>
  <si>
    <t>1.桥架QJ-P-100x50</t>
  </si>
  <si>
    <t>35.74</t>
  </si>
  <si>
    <t>40.47</t>
  </si>
  <si>
    <t>1446.4</t>
  </si>
  <si>
    <t>33</t>
  </si>
  <si>
    <t>030413001005</t>
  </si>
  <si>
    <t>1.金属构件制作与安装 电缆
桥架支撑架制作  0.016t
2.金属构件制作与安装 电缆
桥架支撑架安装  0.016t</t>
  </si>
  <si>
    <t>15.65</t>
  </si>
  <si>
    <t>15.07</t>
  </si>
  <si>
    <t>235.85</t>
  </si>
  <si>
    <t>38052.8</t>
  </si>
  <si>
    <t>031301017002</t>
  </si>
  <si>
    <t>脚手架搭拆</t>
  </si>
  <si>
    <t>1、电气设备安装脚手架搭拆费
2、给排水、采暖、燃气脚手架搭拆费</t>
  </si>
  <si>
    <t>545.43</t>
  </si>
  <si>
    <t>二、给排水工程</t>
  </si>
  <si>
    <t>031001006008</t>
  </si>
  <si>
    <t>塑料管</t>
  </si>
  <si>
    <t>1.室内 PP-R管(1.25MPa 热熔
连接)DN15
2.管道消毒、冲洗 公称直径 
15mm以内</t>
  </si>
  <si>
    <t>25.2</t>
  </si>
  <si>
    <t>27.52</t>
  </si>
  <si>
    <t>693.5</t>
  </si>
  <si>
    <t>031001006009</t>
  </si>
  <si>
    <t>1.室内 PP-R管(1.25MPa 热熔
连接)DN20
2.管道消毒、冲洗 公称直径
(20mm以内)</t>
  </si>
  <si>
    <t>36.25</t>
  </si>
  <si>
    <t>31.09</t>
  </si>
  <si>
    <t>1127.01</t>
  </si>
  <si>
    <t>031001006010</t>
  </si>
  <si>
    <t>1.室内 PP-R管(1.25MPa 热熔
连接)DN50
2.管道消毒、冲洗 公称直径
(50mm以内)</t>
  </si>
  <si>
    <t>29.53</t>
  </si>
  <si>
    <t>57.3</t>
  </si>
  <si>
    <t>1692.07</t>
  </si>
  <si>
    <t>031001006011</t>
  </si>
  <si>
    <t>1.室内 UPVC塑料排水管（承
插粘接）DN150</t>
  </si>
  <si>
    <t>10.69</t>
  </si>
  <si>
    <t>41.99</t>
  </si>
  <si>
    <t>448.87</t>
  </si>
  <si>
    <t>031001006012</t>
  </si>
  <si>
    <t>1.室内 UPVC塑料排水管（承
插粘接）DN100</t>
  </si>
  <si>
    <t>63.49</t>
  </si>
  <si>
    <t>62.35</t>
  </si>
  <si>
    <t>3958.6</t>
  </si>
  <si>
    <t>031001006013</t>
  </si>
  <si>
    <t>1.室内 UPVC塑料排水管（承
插粘接）DN50</t>
  </si>
  <si>
    <t>23.32</t>
  </si>
  <si>
    <t>31.47</t>
  </si>
  <si>
    <t>733.88</t>
  </si>
  <si>
    <t>031004006003</t>
  </si>
  <si>
    <t>大便器</t>
  </si>
  <si>
    <t>1.坐式大便器</t>
  </si>
  <si>
    <t>组</t>
  </si>
  <si>
    <t>1155.15</t>
  </si>
  <si>
    <t>9241.2</t>
  </si>
  <si>
    <t>bc003</t>
  </si>
  <si>
    <t>成品洗手盆柜子
800*550*500mm</t>
  </si>
  <si>
    <t>1.成品洗手盆柜子
800*550*500mm（含镜子）</t>
  </si>
  <si>
    <t>2000</t>
  </si>
  <si>
    <t>16000</t>
  </si>
  <si>
    <t>031006012003</t>
  </si>
  <si>
    <t>热水器、开水炉</t>
  </si>
  <si>
    <t>1.电热水器60L</t>
  </si>
  <si>
    <t>2143.57</t>
  </si>
  <si>
    <t>17148.56</t>
  </si>
  <si>
    <t>031004014004</t>
  </si>
  <si>
    <t>给、排水附(配)件</t>
  </si>
  <si>
    <t>1.地漏DN50</t>
  </si>
  <si>
    <t>50.3</t>
  </si>
  <si>
    <t>804.8</t>
  </si>
  <si>
    <t>031004014005</t>
  </si>
  <si>
    <t>1.清扫口DN100</t>
  </si>
  <si>
    <t>17.12</t>
  </si>
  <si>
    <t>68.48</t>
  </si>
  <si>
    <t>010101007005</t>
  </si>
  <si>
    <t>管沟土方</t>
  </si>
  <si>
    <t>1.管道挖填土方 (管道公称直
径(200mm以内)   1.0m深)</t>
  </si>
  <si>
    <t>80.82</t>
  </si>
  <si>
    <t>863.97</t>
  </si>
  <si>
    <t>010101007006</t>
  </si>
  <si>
    <t>1.管道挖填土方 (管道公称直
径(100 mm以内)  1.0m深)</t>
  </si>
  <si>
    <t>60.94</t>
  </si>
  <si>
    <t>70.73</t>
  </si>
  <si>
    <t>4310.29</t>
  </si>
  <si>
    <t>010101007007</t>
  </si>
  <si>
    <t>1.管道挖填土方 (管道公称直
径(50mm以内)  1.0m深)</t>
  </si>
  <si>
    <t>20.55</t>
  </si>
  <si>
    <t>65.68</t>
  </si>
  <si>
    <t>1349.72</t>
  </si>
  <si>
    <t>031003001006</t>
  </si>
  <si>
    <t>螺纹阀门</t>
  </si>
  <si>
    <t>1.截止阀 DN15</t>
  </si>
  <si>
    <t>40.05</t>
  </si>
  <si>
    <t>320.4</t>
  </si>
  <si>
    <t>031003001007</t>
  </si>
  <si>
    <t>1.止回阀DN15</t>
  </si>
  <si>
    <t>47.45</t>
  </si>
  <si>
    <t>379.6</t>
  </si>
  <si>
    <t>031003001008</t>
  </si>
  <si>
    <t>1.截止阀DN20</t>
  </si>
  <si>
    <t>49.14</t>
  </si>
  <si>
    <t>343.98</t>
  </si>
  <si>
    <t>031003001009</t>
  </si>
  <si>
    <t>1.闸阀DN50</t>
  </si>
  <si>
    <t>185.03</t>
  </si>
  <si>
    <t>031004010003</t>
  </si>
  <si>
    <t>淋浴器</t>
  </si>
  <si>
    <t>1.淋浴器 带有智能恒温调节
阀花洒喷头</t>
  </si>
  <si>
    <t>656.47</t>
  </si>
  <si>
    <t>5251.76</t>
  </si>
  <si>
    <t>040504001002</t>
  </si>
  <si>
    <t>砌筑井</t>
  </si>
  <si>
    <t xml:space="preserve">  1.室外污水检查井Φ700</t>
  </si>
  <si>
    <t>座</t>
  </si>
  <si>
    <t>1482.2</t>
  </si>
  <si>
    <t>7411</t>
  </si>
  <si>
    <t>031003013003</t>
  </si>
  <si>
    <t>水表</t>
  </si>
  <si>
    <t>1.成品智能无线水表DN20</t>
  </si>
  <si>
    <t>303.86</t>
  </si>
  <si>
    <t>2127.02</t>
  </si>
  <si>
    <t>041001001003</t>
  </si>
  <si>
    <t>拆除路面</t>
  </si>
  <si>
    <t>1.液压锤破碎混凝土构筑物 
破碎道路混凝土及钢筋混凝土
路面  15.2m3
2.锯缝机锯缝 (缝深 4cm)  
84.4m</t>
  </si>
  <si>
    <t>76</t>
  </si>
  <si>
    <t>19.64</t>
  </si>
  <si>
    <t>1492.64</t>
  </si>
  <si>
    <t>041001003003</t>
  </si>
  <si>
    <t>拆除基层</t>
  </si>
  <si>
    <t>1.挖掘机挖石碴 (装车) 机械
拆除道路  7.6m3</t>
  </si>
  <si>
    <t>2.33</t>
  </si>
  <si>
    <t>177.08</t>
  </si>
  <si>
    <t>040103002003</t>
  </si>
  <si>
    <t>1.挖掘机装车 (石渣)
2.自卸汽车运石碴 (载重
10t以外 运距10km)</t>
  </si>
  <si>
    <t>22.8</t>
  </si>
  <si>
    <t>48.2</t>
  </si>
  <si>
    <t>1098.96</t>
  </si>
  <si>
    <t>040203007003</t>
  </si>
  <si>
    <t>水泥混凝土</t>
  </si>
  <si>
    <t>1.C30预拌非泵送混凝土路面 
(厚度20cm)</t>
  </si>
  <si>
    <t>114.81</t>
  </si>
  <si>
    <t>8725.56</t>
  </si>
  <si>
    <t>040202011003</t>
  </si>
  <si>
    <t>碎石</t>
  </si>
  <si>
    <t>1.级配碎石底层 (厚度10cm)
2.路床碾压检验</t>
  </si>
  <si>
    <t>1787.52</t>
  </si>
  <si>
    <t>87741.5</t>
  </si>
  <si>
    <t>031301017001</t>
  </si>
  <si>
    <t>1、给排水、采暖、燃气脚手架搭拆费
2、消防脚手架搭拆
费</t>
  </si>
  <si>
    <t>524.53</t>
  </si>
  <si>
    <t>011705001002</t>
  </si>
  <si>
    <t>大型机械设备进
出场及安拆</t>
  </si>
  <si>
    <t>1.履带式单斗挖掘机进出场费 (1m3以外)
2.履带式推土机进出场费 (90kW以内)
3.压路机进出场费</t>
  </si>
  <si>
    <t>5947.43</t>
  </si>
  <si>
    <t>东泗收费站综合楼修缮改造工程_土建工程</t>
  </si>
  <si>
    <t>011601001002</t>
  </si>
  <si>
    <t>011604001003</t>
  </si>
  <si>
    <t>011602001003</t>
  </si>
  <si>
    <t>011608001003</t>
  </si>
  <si>
    <t>011610001003</t>
  </si>
  <si>
    <t>011614007003</t>
  </si>
  <si>
    <t>011614002002</t>
  </si>
  <si>
    <t>010103002003</t>
  </si>
  <si>
    <t>14389.61</t>
  </si>
  <si>
    <t>011101006003</t>
  </si>
  <si>
    <t>010904002003</t>
  </si>
  <si>
    <t>011102003005</t>
  </si>
  <si>
    <t>011102003006</t>
  </si>
  <si>
    <t>011105003003</t>
  </si>
  <si>
    <t>010401003001</t>
  </si>
  <si>
    <t>011210005003</t>
  </si>
  <si>
    <t>011210005004</t>
  </si>
  <si>
    <t>011201004005</t>
  </si>
  <si>
    <t>011406001005</t>
  </si>
  <si>
    <t>011201004006</t>
  </si>
  <si>
    <t>010903002003</t>
  </si>
  <si>
    <t>011204003003</t>
  </si>
  <si>
    <t>011302001003</t>
  </si>
  <si>
    <t>011406001006</t>
  </si>
  <si>
    <t>010802004002</t>
  </si>
  <si>
    <t>010802001001</t>
  </si>
  <si>
    <t>010802001002</t>
  </si>
  <si>
    <t>010807001002</t>
  </si>
  <si>
    <t>010808001003</t>
  </si>
  <si>
    <t>011604001004</t>
  </si>
  <si>
    <t>011602001004</t>
  </si>
  <si>
    <t>011608001004</t>
  </si>
  <si>
    <t>011610001004</t>
  </si>
  <si>
    <t>011614007004</t>
  </si>
  <si>
    <t>010103002004</t>
  </si>
  <si>
    <t>011703001003</t>
  </si>
  <si>
    <t xml:space="preserve"> 人工搬运 ( 垃圾每向下1层楼)</t>
  </si>
  <si>
    <t>011101006004</t>
  </si>
  <si>
    <t>010904002004</t>
  </si>
  <si>
    <t>011102003007</t>
  </si>
  <si>
    <t>011102003008</t>
  </si>
  <si>
    <t>011105003004</t>
  </si>
  <si>
    <t>011703001004</t>
  </si>
  <si>
    <t>010401003004</t>
  </si>
  <si>
    <t>011210005007</t>
  </si>
  <si>
    <t>011210005008</t>
  </si>
  <si>
    <t>011201004007</t>
  </si>
  <si>
    <t>011406001007</t>
  </si>
  <si>
    <t>011201004008</t>
  </si>
  <si>
    <t>010903002004</t>
  </si>
  <si>
    <t>011204003004</t>
  </si>
  <si>
    <t>011302001004</t>
  </si>
  <si>
    <t>011406001008</t>
  </si>
  <si>
    <t>010802004004</t>
  </si>
  <si>
    <t>010802001007</t>
  </si>
  <si>
    <t>010802001008</t>
  </si>
  <si>
    <t>010802004006</t>
  </si>
  <si>
    <t>010807005002</t>
  </si>
  <si>
    <t>010808001004</t>
  </si>
  <si>
    <t>七、暂列金</t>
  </si>
  <si>
    <t>东泗收费站综合楼修缮改造工程_安装工程</t>
  </si>
  <si>
    <t>031301017003</t>
  </si>
  <si>
    <t>031301017004</t>
  </si>
  <si>
    <t>1、电气设备安装脚手架搭拆费
2、给排水、采暖、燃气脚手架搭拆
费</t>
  </si>
  <si>
    <t>011705001003</t>
  </si>
  <si>
    <t>十、暂列金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</si>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</sst>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Arial"/>
      <charset val="1"/>
    </font>
    <font>
      <sz val="11"/>
      <color indexed="8"/>
      <name val="SansSerif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新宋体"/>
      <charset val="134"/>
    </font>
    <font>
      <b/>
      <sz val="11"/>
      <color indexed="8"/>
      <name val="SansSerif"/>
      <charset val="134"/>
    </font>
    <font>
      <sz val="11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1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20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4" fillId="4" borderId="20" applyNumberFormat="0" applyAlignment="0" applyProtection="0">
      <alignment vertical="center"/>
    </xf>
    <xf numFmtId="0" fontId="25" fillId="5" borderId="22" applyNumberFormat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6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/>
    <xf numFmtId="0" fontId="2" fillId="0" borderId="0" xfId="0" applyFont="1" applyFill="1" applyAlignment="1"/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Fill="1" applyAlignment="1">
      <alignment horizontal="righ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top" wrapText="1"/>
    </xf>
    <xf numFmtId="0" fontId="7" fillId="0" borderId="1" xfId="0" applyNumberFormat="1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right" vertical="center" wrapText="1"/>
    </xf>
    <xf numFmtId="176" fontId="5" fillId="0" borderId="0" xfId="0" applyNumberFormat="1" applyFont="1" applyFill="1" applyBorder="1" applyAlignment="1">
      <alignment horizontal="right" vertical="center" wrapText="1"/>
    </xf>
    <xf numFmtId="176" fontId="5" fillId="0" borderId="2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176" fontId="6" fillId="0" borderId="10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right" vertical="center" wrapText="1"/>
    </xf>
    <xf numFmtId="176" fontId="6" fillId="0" borderId="12" xfId="0" applyNumberFormat="1" applyFont="1" applyFill="1" applyBorder="1" applyAlignment="1">
      <alignment horizontal="right" vertical="center" wrapText="1"/>
    </xf>
    <xf numFmtId="176" fontId="10" fillId="0" borderId="4" xfId="0" applyNumberFormat="1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176" fontId="6" fillId="0" borderId="10" xfId="0" applyNumberFormat="1" applyFont="1" applyFill="1" applyBorder="1" applyAlignment="1">
      <alignment horizontal="right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/>
    <xf numFmtId="0" fontId="2" fillId="0" borderId="11" xfId="0" applyFont="1" applyFill="1" applyBorder="1" applyAlignment="1"/>
    <xf numFmtId="176" fontId="1" fillId="0" borderId="4" xfId="0" applyNumberFormat="1" applyFont="1" applyFill="1" applyBorder="1" applyAlignment="1">
      <alignment horizontal="right" vertical="center"/>
    </xf>
    <xf numFmtId="0" fontId="5" fillId="0" borderId="11" xfId="0" applyFont="1" applyFill="1" applyBorder="1" applyAlignment="1">
      <alignment horizontal="center" vertical="center" wrapText="1"/>
    </xf>
    <xf numFmtId="176" fontId="5" fillId="0" borderId="11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6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5" fillId="0" borderId="11" xfId="0" applyNumberFormat="1" applyFont="1" applyFill="1" applyBorder="1" applyAlignment="1">
      <alignment horizontal="right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176" fontId="6" fillId="0" borderId="0" xfId="0" applyNumberFormat="1" applyFont="1" applyFill="1" applyAlignment="1">
      <alignment horizontal="right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tabSelected="1" workbookViewId="0">
      <selection activeCell="F11" sqref="F11"/>
    </sheetView>
  </sheetViews>
  <sheetFormatPr defaultColWidth="9" defaultRowHeight="13.5" outlineLevelCol="4"/>
  <cols>
    <col min="1" max="1" width="6.53333333333333" style="1" customWidth="1"/>
    <col min="2" max="2" width="39.425" style="1" customWidth="1"/>
    <col min="3" max="3" width="13.8416666666667" style="1" customWidth="1"/>
    <col min="4" max="4" width="14.3" style="1" customWidth="1"/>
    <col min="6" max="6" width="12.625"/>
  </cols>
  <sheetData>
    <row r="1" ht="36" customHeight="1" spans="1:4">
      <c r="A1" s="62" t="s">
        <v>0</v>
      </c>
      <c r="B1" s="62"/>
      <c r="C1" s="62"/>
      <c r="D1" s="62"/>
    </row>
    <row r="2" ht="31" customHeight="1" spans="1:4">
      <c r="A2" s="63" t="s">
        <v>1</v>
      </c>
      <c r="B2" s="63" t="s">
        <v>2</v>
      </c>
      <c r="C2" s="64" t="s">
        <v>3</v>
      </c>
      <c r="D2" s="63" t="s">
        <v>4</v>
      </c>
    </row>
    <row r="3" ht="31" customHeight="1" spans="1:4">
      <c r="A3" s="65">
        <v>1</v>
      </c>
      <c r="B3" s="63" t="s">
        <v>5</v>
      </c>
      <c r="C3" s="65">
        <f>采购控制价!I5</f>
        <v>287198.44</v>
      </c>
      <c r="D3" s="63"/>
    </row>
    <row r="4" ht="31" customHeight="1" spans="1:4">
      <c r="A4" s="66"/>
      <c r="B4" s="63" t="s">
        <v>6</v>
      </c>
      <c r="C4" s="67">
        <v>50000</v>
      </c>
      <c r="D4" s="68" t="s">
        <v>7</v>
      </c>
    </row>
    <row r="5" ht="31" customHeight="1" spans="1:4">
      <c r="A5" s="63">
        <v>2</v>
      </c>
      <c r="B5" s="63" t="s">
        <v>8</v>
      </c>
      <c r="C5" s="67">
        <f>采购控制价!I83</f>
        <v>134328.7</v>
      </c>
      <c r="D5" s="68"/>
    </row>
    <row r="6" ht="31" customHeight="1" spans="1:4">
      <c r="A6" s="65">
        <v>3</v>
      </c>
      <c r="B6" s="63" t="s">
        <v>9</v>
      </c>
      <c r="C6" s="67">
        <f>采购控制价!I153</f>
        <v>287198.44</v>
      </c>
      <c r="D6" s="68"/>
    </row>
    <row r="7" ht="31" customHeight="1" spans="1:4">
      <c r="A7" s="66"/>
      <c r="B7" s="63" t="s">
        <v>6</v>
      </c>
      <c r="C7" s="67">
        <v>50000</v>
      </c>
      <c r="D7" s="68" t="s">
        <v>7</v>
      </c>
    </row>
    <row r="8" ht="31" customHeight="1" spans="1:4">
      <c r="A8" s="63">
        <v>4</v>
      </c>
      <c r="B8" s="63" t="s">
        <v>10</v>
      </c>
      <c r="C8" s="67">
        <f>采购控制价!I231</f>
        <v>134328.7</v>
      </c>
      <c r="D8" s="63"/>
    </row>
    <row r="9" ht="31" customHeight="1" spans="1:4">
      <c r="A9" s="63">
        <v>5</v>
      </c>
      <c r="B9" s="63" t="s">
        <v>11</v>
      </c>
      <c r="C9" s="67">
        <v>26000</v>
      </c>
      <c r="D9" s="68" t="s">
        <v>7</v>
      </c>
    </row>
    <row r="10" ht="31" customHeight="1" spans="1:4">
      <c r="A10" s="63" t="s">
        <v>12</v>
      </c>
      <c r="B10" s="63"/>
      <c r="C10" s="67">
        <f>C3+C5+C6+C8+C9</f>
        <v>869054.28</v>
      </c>
      <c r="D10" s="63"/>
    </row>
    <row r="11" ht="31" customHeight="1"/>
    <row r="12" ht="31" customHeight="1" spans="5:5">
      <c r="E12" s="5"/>
    </row>
  </sheetData>
  <mergeCells count="4">
    <mergeCell ref="A1:D1"/>
    <mergeCell ref="A10:B10"/>
    <mergeCell ref="A3:A4"/>
    <mergeCell ref="A6:A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307"/>
  <sheetViews>
    <sheetView topLeftCell="B1" workbookViewId="0">
      <pane ySplit="4" topLeftCell="A265" activePane="bottomLeft" state="frozen"/>
      <selection/>
      <selection pane="bottomLeft" activeCell="B1" sqref="B1:J1"/>
    </sheetView>
  </sheetViews>
  <sheetFormatPr defaultColWidth="9" defaultRowHeight="13.5"/>
  <cols>
    <col min="1" max="1" width="9" style="1" hidden="1"/>
    <col min="2" max="2" width="6.29166666666667" style="1" customWidth="1"/>
    <col min="3" max="3" width="10.7833333333333" style="1" customWidth="1"/>
    <col min="4" max="4" width="11.3" style="1" customWidth="1"/>
    <col min="5" max="5" width="22.375" style="1" customWidth="1"/>
    <col min="6" max="6" width="5.39166666666667" style="1" customWidth="1"/>
    <col min="7" max="7" width="7.39166666666667" style="5" customWidth="1"/>
    <col min="8" max="8" width="9.34166666666667" style="5" customWidth="1"/>
    <col min="9" max="9" width="13.15" style="6" customWidth="1"/>
    <col min="10" max="10" width="13.8166666666667" style="1" customWidth="1"/>
    <col min="11" max="11" width="12.625" style="1"/>
    <col min="12" max="16384" width="9" style="1"/>
  </cols>
  <sheetData>
    <row r="1" ht="35" customHeight="1" spans="1:10">
      <c r="A1" s="7"/>
      <c r="B1" s="8" t="s">
        <v>13</v>
      </c>
      <c r="C1" s="8"/>
      <c r="D1" s="8"/>
      <c r="E1" s="8"/>
      <c r="F1" s="8"/>
      <c r="G1" s="9"/>
      <c r="H1" s="9"/>
      <c r="I1" s="30"/>
      <c r="J1" s="8"/>
    </row>
    <row r="2" ht="28" customHeight="1" spans="1:10">
      <c r="A2" s="7"/>
      <c r="B2" s="10"/>
      <c r="C2" s="10"/>
      <c r="D2" s="10"/>
      <c r="E2" s="10"/>
      <c r="F2" s="10"/>
      <c r="G2" s="11"/>
      <c r="H2" s="11"/>
      <c r="I2" s="31"/>
      <c r="J2" s="7"/>
    </row>
    <row r="3" ht="28" customHeight="1" spans="1:10">
      <c r="A3" s="7"/>
      <c r="B3" s="12" t="s">
        <v>1</v>
      </c>
      <c r="C3" s="12" t="s">
        <v>14</v>
      </c>
      <c r="D3" s="12" t="s">
        <v>15</v>
      </c>
      <c r="E3" s="12" t="s">
        <v>16</v>
      </c>
      <c r="F3" s="12" t="s">
        <v>17</v>
      </c>
      <c r="G3" s="13" t="s">
        <v>18</v>
      </c>
      <c r="H3" s="13" t="s">
        <v>19</v>
      </c>
      <c r="I3" s="32"/>
      <c r="J3" s="33" t="s">
        <v>4</v>
      </c>
    </row>
    <row r="4" ht="28" customHeight="1" spans="1:10">
      <c r="A4" s="7"/>
      <c r="B4" s="12"/>
      <c r="C4" s="12"/>
      <c r="D4" s="12"/>
      <c r="E4" s="12"/>
      <c r="F4" s="12"/>
      <c r="G4" s="13"/>
      <c r="H4" s="13" t="s">
        <v>20</v>
      </c>
      <c r="I4" s="34" t="s">
        <v>21</v>
      </c>
      <c r="J4" s="35"/>
    </row>
    <row r="5" ht="28" customHeight="1" spans="1:10">
      <c r="A5" s="7"/>
      <c r="B5" s="14" t="s">
        <v>22</v>
      </c>
      <c r="C5" s="15"/>
      <c r="D5" s="15"/>
      <c r="E5" s="15"/>
      <c r="F5" s="15"/>
      <c r="G5" s="15"/>
      <c r="H5" s="15"/>
      <c r="I5" s="36">
        <f>I6+I17+I25+I43+I53+I62+I82+I81</f>
        <v>287198.44</v>
      </c>
      <c r="J5" s="35"/>
    </row>
    <row r="6" ht="28" customHeight="1" spans="1:10">
      <c r="A6" s="7"/>
      <c r="B6" s="14" t="s">
        <v>23</v>
      </c>
      <c r="C6" s="15"/>
      <c r="D6" s="15"/>
      <c r="E6" s="15"/>
      <c r="F6" s="15"/>
      <c r="G6" s="15"/>
      <c r="H6" s="15"/>
      <c r="I6" s="37">
        <f>I15+I16</f>
        <v>14389.61</v>
      </c>
      <c r="J6" s="38"/>
    </row>
    <row r="7" ht="29" customHeight="1" spans="1:10">
      <c r="A7" s="7"/>
      <c r="B7" s="16" t="s">
        <v>24</v>
      </c>
      <c r="C7" s="17" t="s">
        <v>25</v>
      </c>
      <c r="D7" s="17" t="s">
        <v>26</v>
      </c>
      <c r="E7" s="18" t="s">
        <v>27</v>
      </c>
      <c r="F7" s="16" t="s">
        <v>28</v>
      </c>
      <c r="G7" s="19" t="s">
        <v>29</v>
      </c>
      <c r="H7" s="19" t="s">
        <v>30</v>
      </c>
      <c r="I7" s="19" t="s">
        <v>31</v>
      </c>
      <c r="J7" s="38"/>
    </row>
    <row r="8" ht="29" customHeight="1" spans="1:10">
      <c r="A8" s="7"/>
      <c r="B8" s="16" t="s">
        <v>32</v>
      </c>
      <c r="C8" s="17" t="s">
        <v>33</v>
      </c>
      <c r="D8" s="17" t="s">
        <v>34</v>
      </c>
      <c r="E8" s="18" t="s">
        <v>35</v>
      </c>
      <c r="F8" s="16" t="s">
        <v>36</v>
      </c>
      <c r="G8" s="19" t="s">
        <v>37</v>
      </c>
      <c r="H8" s="19" t="s">
        <v>38</v>
      </c>
      <c r="I8" s="19" t="s">
        <v>39</v>
      </c>
      <c r="J8" s="38"/>
    </row>
    <row r="9" ht="29" customHeight="1" spans="1:10">
      <c r="A9" s="7"/>
      <c r="B9" s="16" t="s">
        <v>40</v>
      </c>
      <c r="C9" s="17" t="s">
        <v>41</v>
      </c>
      <c r="D9" s="17" t="s">
        <v>42</v>
      </c>
      <c r="E9" s="18" t="s">
        <v>43</v>
      </c>
      <c r="F9" s="16" t="s">
        <v>28</v>
      </c>
      <c r="G9" s="19" t="s">
        <v>44</v>
      </c>
      <c r="H9" s="19" t="s">
        <v>45</v>
      </c>
      <c r="I9" s="19" t="s">
        <v>46</v>
      </c>
      <c r="J9" s="38"/>
    </row>
    <row r="10" ht="29" customHeight="1" spans="1:10">
      <c r="A10" s="7"/>
      <c r="B10" s="16" t="s">
        <v>47</v>
      </c>
      <c r="C10" s="17" t="s">
        <v>48</v>
      </c>
      <c r="D10" s="17" t="s">
        <v>49</v>
      </c>
      <c r="E10" s="18" t="s">
        <v>50</v>
      </c>
      <c r="F10" s="16" t="s">
        <v>36</v>
      </c>
      <c r="G10" s="19" t="s">
        <v>51</v>
      </c>
      <c r="H10" s="19" t="s">
        <v>52</v>
      </c>
      <c r="I10" s="19" t="s">
        <v>53</v>
      </c>
      <c r="J10" s="38"/>
    </row>
    <row r="11" ht="29" customHeight="1" spans="1:10">
      <c r="A11" s="7"/>
      <c r="B11" s="16" t="s">
        <v>54</v>
      </c>
      <c r="C11" s="17" t="s">
        <v>55</v>
      </c>
      <c r="D11" s="17" t="s">
        <v>56</v>
      </c>
      <c r="E11" s="18" t="s">
        <v>57</v>
      </c>
      <c r="F11" s="16" t="s">
        <v>58</v>
      </c>
      <c r="G11" s="19" t="s">
        <v>59</v>
      </c>
      <c r="H11" s="19" t="s">
        <v>60</v>
      </c>
      <c r="I11" s="19" t="s">
        <v>61</v>
      </c>
      <c r="J11" s="38"/>
    </row>
    <row r="12" ht="29" customHeight="1" spans="1:10">
      <c r="A12" s="7"/>
      <c r="B12" s="16" t="s">
        <v>62</v>
      </c>
      <c r="C12" s="17" t="s">
        <v>63</v>
      </c>
      <c r="D12" s="17" t="s">
        <v>64</v>
      </c>
      <c r="E12" s="18" t="s">
        <v>65</v>
      </c>
      <c r="F12" s="16" t="s">
        <v>66</v>
      </c>
      <c r="G12" s="19" t="s">
        <v>67</v>
      </c>
      <c r="H12" s="19" t="s">
        <v>68</v>
      </c>
      <c r="I12" s="19" t="s">
        <v>69</v>
      </c>
      <c r="J12" s="38"/>
    </row>
    <row r="13" ht="29" customHeight="1" spans="1:10">
      <c r="A13" s="7"/>
      <c r="B13" s="16" t="s">
        <v>70</v>
      </c>
      <c r="C13" s="17" t="s">
        <v>71</v>
      </c>
      <c r="D13" s="17" t="s">
        <v>72</v>
      </c>
      <c r="E13" s="18" t="s">
        <v>73</v>
      </c>
      <c r="F13" s="16" t="s">
        <v>36</v>
      </c>
      <c r="G13" s="19" t="s">
        <v>74</v>
      </c>
      <c r="H13" s="19" t="s">
        <v>75</v>
      </c>
      <c r="I13" s="19" t="s">
        <v>76</v>
      </c>
      <c r="J13" s="38"/>
    </row>
    <row r="14" ht="29" customHeight="1" spans="1:10">
      <c r="A14" s="7"/>
      <c r="B14" s="16" t="s">
        <v>59</v>
      </c>
      <c r="C14" s="17" t="s">
        <v>77</v>
      </c>
      <c r="D14" s="17" t="s">
        <v>78</v>
      </c>
      <c r="E14" s="18" t="s">
        <v>79</v>
      </c>
      <c r="F14" s="16" t="s">
        <v>28</v>
      </c>
      <c r="G14" s="19" t="s">
        <v>80</v>
      </c>
      <c r="H14" s="19" t="s">
        <v>81</v>
      </c>
      <c r="I14" s="19" t="s">
        <v>82</v>
      </c>
      <c r="J14" s="38"/>
    </row>
    <row r="15" ht="29" customHeight="1" spans="1:10">
      <c r="A15" s="7"/>
      <c r="B15" s="20" t="s">
        <v>83</v>
      </c>
      <c r="C15" s="21"/>
      <c r="D15" s="21"/>
      <c r="E15" s="21"/>
      <c r="F15" s="21"/>
      <c r="G15" s="22"/>
      <c r="H15" s="23"/>
      <c r="I15" s="32">
        <v>14389.61</v>
      </c>
      <c r="J15" s="38"/>
    </row>
    <row r="16" ht="29" customHeight="1" spans="1:10">
      <c r="A16" s="7"/>
      <c r="B16" s="20" t="s">
        <v>84</v>
      </c>
      <c r="C16" s="21"/>
      <c r="D16" s="21"/>
      <c r="E16" s="21"/>
      <c r="F16" s="21"/>
      <c r="G16" s="22"/>
      <c r="H16" s="23"/>
      <c r="I16" s="39">
        <v>0</v>
      </c>
      <c r="J16" s="38"/>
    </row>
    <row r="17" ht="29" customHeight="1" spans="1:10">
      <c r="A17" s="7"/>
      <c r="B17" s="24" t="s">
        <v>85</v>
      </c>
      <c r="C17" s="24"/>
      <c r="D17" s="24"/>
      <c r="E17" s="24"/>
      <c r="F17" s="24"/>
      <c r="G17" s="24"/>
      <c r="H17" s="24"/>
      <c r="I17" s="40">
        <f>I23+I24</f>
        <v>35058.27</v>
      </c>
      <c r="J17" s="38"/>
    </row>
    <row r="18" ht="39" customHeight="1" spans="1:10">
      <c r="A18" s="7"/>
      <c r="B18" s="16" t="s">
        <v>24</v>
      </c>
      <c r="C18" s="17" t="s">
        <v>86</v>
      </c>
      <c r="D18" s="17" t="s">
        <v>87</v>
      </c>
      <c r="E18" s="18" t="s">
        <v>88</v>
      </c>
      <c r="F18" s="16" t="s">
        <v>36</v>
      </c>
      <c r="G18" s="19" t="s">
        <v>89</v>
      </c>
      <c r="H18" s="19" t="s">
        <v>90</v>
      </c>
      <c r="I18" s="19" t="s">
        <v>91</v>
      </c>
      <c r="J18" s="38"/>
    </row>
    <row r="19" ht="29" customHeight="1" spans="1:10">
      <c r="A19" s="7"/>
      <c r="B19" s="16" t="s">
        <v>32</v>
      </c>
      <c r="C19" s="17" t="s">
        <v>92</v>
      </c>
      <c r="D19" s="17" t="s">
        <v>93</v>
      </c>
      <c r="E19" s="18" t="s">
        <v>94</v>
      </c>
      <c r="F19" s="16" t="s">
        <v>36</v>
      </c>
      <c r="G19" s="19" t="s">
        <v>89</v>
      </c>
      <c r="H19" s="19" t="s">
        <v>95</v>
      </c>
      <c r="I19" s="19" t="s">
        <v>96</v>
      </c>
      <c r="J19" s="38"/>
    </row>
    <row r="20" ht="45" customHeight="1" spans="1:10">
      <c r="A20" s="7"/>
      <c r="B20" s="16" t="s">
        <v>40</v>
      </c>
      <c r="C20" s="17" t="s">
        <v>97</v>
      </c>
      <c r="D20" s="17" t="s">
        <v>98</v>
      </c>
      <c r="E20" s="18" t="s">
        <v>99</v>
      </c>
      <c r="F20" s="16" t="s">
        <v>36</v>
      </c>
      <c r="G20" s="19" t="s">
        <v>89</v>
      </c>
      <c r="H20" s="19" t="s">
        <v>100</v>
      </c>
      <c r="I20" s="19" t="s">
        <v>101</v>
      </c>
      <c r="J20" s="38"/>
    </row>
    <row r="21" ht="65" customHeight="1" spans="1:10">
      <c r="A21" s="7"/>
      <c r="B21" s="16" t="s">
        <v>47</v>
      </c>
      <c r="C21" s="17" t="s">
        <v>102</v>
      </c>
      <c r="D21" s="17" t="s">
        <v>98</v>
      </c>
      <c r="E21" s="18" t="s">
        <v>103</v>
      </c>
      <c r="F21" s="16" t="s">
        <v>36</v>
      </c>
      <c r="G21" s="19" t="s">
        <v>104</v>
      </c>
      <c r="H21" s="19" t="s">
        <v>105</v>
      </c>
      <c r="I21" s="19" t="s">
        <v>106</v>
      </c>
      <c r="J21" s="38"/>
    </row>
    <row r="22" ht="37" customHeight="1" spans="1:10">
      <c r="A22" s="7"/>
      <c r="B22" s="16" t="s">
        <v>54</v>
      </c>
      <c r="C22" s="17" t="s">
        <v>107</v>
      </c>
      <c r="D22" s="17" t="s">
        <v>108</v>
      </c>
      <c r="E22" s="18" t="s">
        <v>109</v>
      </c>
      <c r="F22" s="16" t="s">
        <v>36</v>
      </c>
      <c r="G22" s="19" t="s">
        <v>110</v>
      </c>
      <c r="H22" s="19" t="s">
        <v>111</v>
      </c>
      <c r="I22" s="19" t="s">
        <v>112</v>
      </c>
      <c r="J22" s="38"/>
    </row>
    <row r="23" ht="29" customHeight="1" spans="1:10">
      <c r="A23" s="7"/>
      <c r="B23" s="16" t="s">
        <v>83</v>
      </c>
      <c r="C23" s="16"/>
      <c r="D23" s="16"/>
      <c r="E23" s="16"/>
      <c r="F23" s="16"/>
      <c r="G23" s="16"/>
      <c r="H23" s="16"/>
      <c r="I23" s="19" t="s">
        <v>113</v>
      </c>
      <c r="J23" s="38"/>
    </row>
    <row r="24" ht="29" customHeight="1" spans="1:10">
      <c r="A24" s="7"/>
      <c r="B24" s="25" t="s">
        <v>84</v>
      </c>
      <c r="C24" s="26"/>
      <c r="D24" s="26"/>
      <c r="E24" s="26"/>
      <c r="F24" s="26"/>
      <c r="G24" s="27"/>
      <c r="H24" s="28"/>
      <c r="I24" s="39">
        <v>0</v>
      </c>
      <c r="J24" s="38"/>
    </row>
    <row r="25" ht="29" customHeight="1" spans="1:10">
      <c r="A25" s="7"/>
      <c r="B25" s="24" t="s">
        <v>114</v>
      </c>
      <c r="C25" s="24"/>
      <c r="D25" s="24"/>
      <c r="E25" s="24"/>
      <c r="F25" s="24"/>
      <c r="G25" s="24"/>
      <c r="H25" s="24"/>
      <c r="I25" s="40">
        <f>I42+I41</f>
        <v>123527.66</v>
      </c>
      <c r="J25" s="38"/>
    </row>
    <row r="26" ht="29" customHeight="1" spans="1:10">
      <c r="A26" s="7"/>
      <c r="B26" s="16" t="s">
        <v>24</v>
      </c>
      <c r="C26" s="17" t="s">
        <v>115</v>
      </c>
      <c r="D26" s="17" t="s">
        <v>116</v>
      </c>
      <c r="E26" s="18" t="s">
        <v>117</v>
      </c>
      <c r="F26" s="16" t="s">
        <v>28</v>
      </c>
      <c r="G26" s="19" t="s">
        <v>118</v>
      </c>
      <c r="H26" s="19" t="s">
        <v>119</v>
      </c>
      <c r="I26" s="19" t="s">
        <v>120</v>
      </c>
      <c r="J26" s="38"/>
    </row>
    <row r="27" ht="29" customHeight="1" spans="1:10">
      <c r="A27" s="7"/>
      <c r="B27" s="16" t="s">
        <v>32</v>
      </c>
      <c r="C27" s="17" t="s">
        <v>121</v>
      </c>
      <c r="D27" s="17" t="s">
        <v>122</v>
      </c>
      <c r="E27" s="18" t="s">
        <v>123</v>
      </c>
      <c r="F27" s="16" t="s">
        <v>124</v>
      </c>
      <c r="G27" s="19" t="s">
        <v>125</v>
      </c>
      <c r="H27" s="19" t="s">
        <v>126</v>
      </c>
      <c r="I27" s="19" t="s">
        <v>127</v>
      </c>
      <c r="J27" s="38"/>
    </row>
    <row r="28" ht="29" customHeight="1" spans="1:10">
      <c r="A28" s="7"/>
      <c r="B28" s="16" t="s">
        <v>40</v>
      </c>
      <c r="C28" s="17" t="s">
        <v>128</v>
      </c>
      <c r="D28" s="17" t="s">
        <v>122</v>
      </c>
      <c r="E28" s="18" t="s">
        <v>129</v>
      </c>
      <c r="F28" s="16" t="s">
        <v>124</v>
      </c>
      <c r="G28" s="19" t="s">
        <v>130</v>
      </c>
      <c r="H28" s="19" t="s">
        <v>131</v>
      </c>
      <c r="I28" s="19" t="s">
        <v>132</v>
      </c>
      <c r="J28" s="38"/>
    </row>
    <row r="29" ht="29" customHeight="1" spans="1:10">
      <c r="A29" s="7"/>
      <c r="B29" s="16" t="s">
        <v>47</v>
      </c>
      <c r="C29" s="17" t="s">
        <v>133</v>
      </c>
      <c r="D29" s="17" t="s">
        <v>134</v>
      </c>
      <c r="E29" s="18" t="s">
        <v>135</v>
      </c>
      <c r="F29" s="16" t="s">
        <v>36</v>
      </c>
      <c r="G29" s="19" t="s">
        <v>136</v>
      </c>
      <c r="H29" s="19" t="s">
        <v>137</v>
      </c>
      <c r="I29" s="19" t="s">
        <v>138</v>
      </c>
      <c r="J29" s="38"/>
    </row>
    <row r="30" ht="29" customHeight="1" spans="1:10">
      <c r="A30" s="7"/>
      <c r="B30" s="16" t="s">
        <v>54</v>
      </c>
      <c r="C30" s="17" t="s">
        <v>139</v>
      </c>
      <c r="D30" s="17" t="s">
        <v>140</v>
      </c>
      <c r="E30" s="18" t="s">
        <v>141</v>
      </c>
      <c r="F30" s="16" t="s">
        <v>36</v>
      </c>
      <c r="G30" s="19" t="s">
        <v>142</v>
      </c>
      <c r="H30" s="19" t="s">
        <v>143</v>
      </c>
      <c r="I30" s="19" t="s">
        <v>144</v>
      </c>
      <c r="J30" s="38"/>
    </row>
    <row r="31" customFormat="1" ht="29" customHeight="1" spans="1:10">
      <c r="A31" s="7"/>
      <c r="B31" s="16" t="s">
        <v>62</v>
      </c>
      <c r="C31" s="17" t="s">
        <v>145</v>
      </c>
      <c r="D31" s="17" t="s">
        <v>134</v>
      </c>
      <c r="E31" s="18" t="s">
        <v>146</v>
      </c>
      <c r="F31" s="16" t="s">
        <v>36</v>
      </c>
      <c r="G31" s="19" t="s">
        <v>147</v>
      </c>
      <c r="H31" s="19" t="s">
        <v>148</v>
      </c>
      <c r="I31" s="19" t="s">
        <v>149</v>
      </c>
      <c r="J31" s="38"/>
    </row>
    <row r="32" customFormat="1" ht="29" customHeight="1" spans="1:10">
      <c r="A32" s="7"/>
      <c r="B32" s="16" t="s">
        <v>70</v>
      </c>
      <c r="C32" s="17" t="s">
        <v>150</v>
      </c>
      <c r="D32" s="17" t="s">
        <v>151</v>
      </c>
      <c r="E32" s="18" t="s">
        <v>152</v>
      </c>
      <c r="F32" s="16" t="s">
        <v>36</v>
      </c>
      <c r="G32" s="19" t="s">
        <v>153</v>
      </c>
      <c r="H32" s="19" t="s">
        <v>154</v>
      </c>
      <c r="I32" s="19" t="s">
        <v>155</v>
      </c>
      <c r="J32" s="38"/>
    </row>
    <row r="33" customFormat="1" ht="29" customHeight="1" spans="1:10">
      <c r="A33" s="7"/>
      <c r="B33" s="16" t="s">
        <v>59</v>
      </c>
      <c r="C33" s="17" t="s">
        <v>156</v>
      </c>
      <c r="D33" s="17" t="s">
        <v>157</v>
      </c>
      <c r="E33" s="18" t="s">
        <v>158</v>
      </c>
      <c r="F33" s="16" t="s">
        <v>36</v>
      </c>
      <c r="G33" s="19" t="s">
        <v>159</v>
      </c>
      <c r="H33" s="19" t="s">
        <v>160</v>
      </c>
      <c r="I33" s="19" t="s">
        <v>161</v>
      </c>
      <c r="J33" s="38"/>
    </row>
    <row r="34" customFormat="1" ht="29" customHeight="1" spans="1:10">
      <c r="A34" s="7"/>
      <c r="B34" s="16" t="s">
        <v>162</v>
      </c>
      <c r="C34" s="17" t="s">
        <v>163</v>
      </c>
      <c r="D34" s="17" t="s">
        <v>164</v>
      </c>
      <c r="E34" s="18" t="s">
        <v>165</v>
      </c>
      <c r="F34" s="16" t="s">
        <v>36</v>
      </c>
      <c r="G34" s="19" t="s">
        <v>166</v>
      </c>
      <c r="H34" s="19" t="s">
        <v>167</v>
      </c>
      <c r="I34" s="19" t="s">
        <v>168</v>
      </c>
      <c r="J34" s="38"/>
    </row>
    <row r="35" customFormat="1" ht="29" customHeight="1" spans="1:10">
      <c r="A35" s="7"/>
      <c r="B35" s="16" t="s">
        <v>38</v>
      </c>
      <c r="C35" s="17" t="s">
        <v>169</v>
      </c>
      <c r="D35" s="17" t="s">
        <v>140</v>
      </c>
      <c r="E35" s="18" t="s">
        <v>170</v>
      </c>
      <c r="F35" s="16" t="s">
        <v>36</v>
      </c>
      <c r="G35" s="19" t="s">
        <v>104</v>
      </c>
      <c r="H35" s="19" t="s">
        <v>171</v>
      </c>
      <c r="I35" s="19" t="s">
        <v>172</v>
      </c>
      <c r="J35" s="38"/>
    </row>
    <row r="36" customFormat="1" ht="29" customHeight="1" spans="1:10">
      <c r="A36" s="7"/>
      <c r="B36" s="16" t="s">
        <v>173</v>
      </c>
      <c r="C36" s="17" t="s">
        <v>174</v>
      </c>
      <c r="D36" s="17" t="s">
        <v>175</v>
      </c>
      <c r="E36" s="18" t="s">
        <v>176</v>
      </c>
      <c r="F36" s="16" t="s">
        <v>36</v>
      </c>
      <c r="G36" s="19" t="s">
        <v>177</v>
      </c>
      <c r="H36" s="19" t="s">
        <v>178</v>
      </c>
      <c r="I36" s="19" t="s">
        <v>179</v>
      </c>
      <c r="J36" s="38"/>
    </row>
    <row r="37" customFormat="1" ht="29" customHeight="1" spans="1:10">
      <c r="A37" s="7"/>
      <c r="B37" s="16" t="s">
        <v>180</v>
      </c>
      <c r="C37" s="17" t="s">
        <v>181</v>
      </c>
      <c r="D37" s="17" t="s">
        <v>182</v>
      </c>
      <c r="E37" s="18" t="s">
        <v>183</v>
      </c>
      <c r="F37" s="16" t="s">
        <v>36</v>
      </c>
      <c r="G37" s="19" t="s">
        <v>184</v>
      </c>
      <c r="H37" s="19" t="s">
        <v>185</v>
      </c>
      <c r="I37" s="19" t="s">
        <v>186</v>
      </c>
      <c r="J37" s="38"/>
    </row>
    <row r="38" customFormat="1" ht="29" customHeight="1" spans="1:10">
      <c r="A38" s="7"/>
      <c r="B38" s="16" t="s">
        <v>187</v>
      </c>
      <c r="C38" s="17" t="s">
        <v>188</v>
      </c>
      <c r="D38" s="17" t="s">
        <v>182</v>
      </c>
      <c r="E38" s="18" t="s">
        <v>189</v>
      </c>
      <c r="F38" s="16" t="s">
        <v>36</v>
      </c>
      <c r="G38" s="19" t="s">
        <v>190</v>
      </c>
      <c r="H38" s="19" t="s">
        <v>191</v>
      </c>
      <c r="I38" s="19" t="s">
        <v>192</v>
      </c>
      <c r="J38" s="38"/>
    </row>
    <row r="39" customFormat="1" ht="29" customHeight="1" spans="1:10">
      <c r="A39" s="7"/>
      <c r="B39" s="16" t="s">
        <v>193</v>
      </c>
      <c r="C39" s="17" t="s">
        <v>194</v>
      </c>
      <c r="D39" s="17" t="s">
        <v>195</v>
      </c>
      <c r="E39" s="18" t="s">
        <v>196</v>
      </c>
      <c r="F39" s="16" t="s">
        <v>36</v>
      </c>
      <c r="G39" s="19" t="s">
        <v>24</v>
      </c>
      <c r="H39" s="19" t="s">
        <v>197</v>
      </c>
      <c r="I39" s="19" t="s">
        <v>197</v>
      </c>
      <c r="J39" s="38"/>
    </row>
    <row r="40" customFormat="1" ht="29" customHeight="1" spans="1:10">
      <c r="A40" s="7"/>
      <c r="B40" s="16" t="s">
        <v>198</v>
      </c>
      <c r="C40" s="17" t="s">
        <v>199</v>
      </c>
      <c r="D40" s="17" t="s">
        <v>200</v>
      </c>
      <c r="E40" s="18" t="s">
        <v>201</v>
      </c>
      <c r="F40" s="16" t="s">
        <v>66</v>
      </c>
      <c r="G40" s="19" t="s">
        <v>202</v>
      </c>
      <c r="H40" s="19" t="s">
        <v>203</v>
      </c>
      <c r="I40" s="19" t="s">
        <v>204</v>
      </c>
      <c r="J40" s="38"/>
    </row>
    <row r="41" customFormat="1" ht="29" customHeight="1" spans="1:10">
      <c r="A41" s="7"/>
      <c r="B41" s="16" t="s">
        <v>83</v>
      </c>
      <c r="C41" s="16"/>
      <c r="D41" s="16"/>
      <c r="E41" s="16"/>
      <c r="F41" s="16"/>
      <c r="G41" s="16"/>
      <c r="H41" s="16"/>
      <c r="I41" s="19" t="s">
        <v>205</v>
      </c>
      <c r="J41" s="38"/>
    </row>
    <row r="42" s="1" customFormat="1" ht="29" customHeight="1" spans="1:10">
      <c r="A42" s="7"/>
      <c r="B42" s="25" t="s">
        <v>84</v>
      </c>
      <c r="C42" s="26"/>
      <c r="D42" s="26"/>
      <c r="E42" s="26"/>
      <c r="F42" s="26"/>
      <c r="G42" s="27"/>
      <c r="H42" s="28"/>
      <c r="I42" s="39">
        <v>0</v>
      </c>
      <c r="J42" s="38"/>
    </row>
    <row r="43" s="2" customFormat="1" ht="29" customHeight="1" spans="1:10">
      <c r="A43" s="29"/>
      <c r="B43" s="24" t="s">
        <v>206</v>
      </c>
      <c r="C43" s="24"/>
      <c r="D43" s="24"/>
      <c r="E43" s="24"/>
      <c r="F43" s="24"/>
      <c r="G43" s="24"/>
      <c r="H43" s="24"/>
      <c r="I43" s="41">
        <f>I50+I52</f>
        <v>3143.48</v>
      </c>
      <c r="J43" s="42"/>
    </row>
    <row r="44" ht="39" customHeight="1" spans="1:10">
      <c r="A44" s="7"/>
      <c r="B44" s="16" t="s">
        <v>24</v>
      </c>
      <c r="C44" s="17" t="s">
        <v>207</v>
      </c>
      <c r="D44" s="17" t="s">
        <v>34</v>
      </c>
      <c r="E44" s="18" t="s">
        <v>35</v>
      </c>
      <c r="F44" s="16" t="s">
        <v>36</v>
      </c>
      <c r="G44" s="19" t="s">
        <v>208</v>
      </c>
      <c r="H44" s="19" t="s">
        <v>38</v>
      </c>
      <c r="I44" s="19" t="s">
        <v>209</v>
      </c>
      <c r="J44" s="38"/>
    </row>
    <row r="45" ht="39" customHeight="1" spans="1:10">
      <c r="A45" s="7"/>
      <c r="B45" s="16" t="s">
        <v>32</v>
      </c>
      <c r="C45" s="17" t="s">
        <v>210</v>
      </c>
      <c r="D45" s="17" t="s">
        <v>42</v>
      </c>
      <c r="E45" s="18" t="s">
        <v>43</v>
      </c>
      <c r="F45" s="16" t="s">
        <v>28</v>
      </c>
      <c r="G45" s="19" t="s">
        <v>211</v>
      </c>
      <c r="H45" s="19" t="s">
        <v>211</v>
      </c>
      <c r="I45" s="19" t="s">
        <v>211</v>
      </c>
      <c r="J45" s="38"/>
    </row>
    <row r="46" ht="39" customHeight="1" spans="1:10">
      <c r="A46" s="7"/>
      <c r="B46" s="16" t="s">
        <v>40</v>
      </c>
      <c r="C46" s="17" t="s">
        <v>212</v>
      </c>
      <c r="D46" s="17" t="s">
        <v>49</v>
      </c>
      <c r="E46" s="18" t="s">
        <v>50</v>
      </c>
      <c r="F46" s="16" t="s">
        <v>36</v>
      </c>
      <c r="G46" s="19" t="s">
        <v>213</v>
      </c>
      <c r="H46" s="19" t="s">
        <v>52</v>
      </c>
      <c r="I46" s="19" t="s">
        <v>214</v>
      </c>
      <c r="J46" s="38"/>
    </row>
    <row r="47" ht="39" customHeight="1" spans="1:10">
      <c r="A47" s="7"/>
      <c r="B47" s="16" t="s">
        <v>47</v>
      </c>
      <c r="C47" s="17" t="s">
        <v>215</v>
      </c>
      <c r="D47" s="17" t="s">
        <v>56</v>
      </c>
      <c r="E47" s="18" t="s">
        <v>57</v>
      </c>
      <c r="F47" s="16" t="s">
        <v>58</v>
      </c>
      <c r="G47" s="19" t="s">
        <v>62</v>
      </c>
      <c r="H47" s="19" t="s">
        <v>60</v>
      </c>
      <c r="I47" s="19" t="s">
        <v>216</v>
      </c>
      <c r="J47" s="38"/>
    </row>
    <row r="48" ht="39" customHeight="1" spans="1:10">
      <c r="A48" s="7"/>
      <c r="B48" s="16" t="s">
        <v>54</v>
      </c>
      <c r="C48" s="17" t="s">
        <v>217</v>
      </c>
      <c r="D48" s="17" t="s">
        <v>64</v>
      </c>
      <c r="E48" s="18" t="s">
        <v>65</v>
      </c>
      <c r="F48" s="16" t="s">
        <v>66</v>
      </c>
      <c r="G48" s="19" t="s">
        <v>218</v>
      </c>
      <c r="H48" s="19" t="s">
        <v>68</v>
      </c>
      <c r="I48" s="19" t="s">
        <v>219</v>
      </c>
      <c r="J48" s="38"/>
    </row>
    <row r="49" ht="39" customHeight="1" spans="1:10">
      <c r="A49" s="7"/>
      <c r="B49" s="16" t="s">
        <v>62</v>
      </c>
      <c r="C49" s="17" t="s">
        <v>220</v>
      </c>
      <c r="D49" s="17" t="s">
        <v>78</v>
      </c>
      <c r="E49" s="18" t="s">
        <v>79</v>
      </c>
      <c r="F49" s="16" t="s">
        <v>28</v>
      </c>
      <c r="G49" s="19" t="s">
        <v>221</v>
      </c>
      <c r="H49" s="19" t="s">
        <v>81</v>
      </c>
      <c r="I49" s="19" t="s">
        <v>222</v>
      </c>
      <c r="J49" s="38"/>
    </row>
    <row r="50" ht="39" customHeight="1" spans="1:10">
      <c r="A50" s="7"/>
      <c r="B50" s="16" t="s">
        <v>83</v>
      </c>
      <c r="C50" s="16"/>
      <c r="D50" s="16"/>
      <c r="E50" s="16"/>
      <c r="F50" s="16"/>
      <c r="G50" s="16"/>
      <c r="H50" s="16"/>
      <c r="I50" s="19" t="s">
        <v>223</v>
      </c>
      <c r="J50" s="38"/>
    </row>
    <row r="51" ht="39" customHeight="1" spans="1:10">
      <c r="A51" s="7"/>
      <c r="B51" s="16" t="s">
        <v>24</v>
      </c>
      <c r="C51" s="17" t="s">
        <v>224</v>
      </c>
      <c r="D51" s="17" t="s">
        <v>225</v>
      </c>
      <c r="E51" s="17" t="s">
        <v>226</v>
      </c>
      <c r="F51" s="16" t="s">
        <v>227</v>
      </c>
      <c r="G51" s="19" t="s">
        <v>24</v>
      </c>
      <c r="H51" s="19" t="s">
        <v>228</v>
      </c>
      <c r="I51" s="19" t="s">
        <v>228</v>
      </c>
      <c r="J51" s="38"/>
    </row>
    <row r="52" ht="39" customHeight="1" spans="1:10">
      <c r="A52" s="7"/>
      <c r="B52" s="25" t="s">
        <v>84</v>
      </c>
      <c r="C52" s="26"/>
      <c r="D52" s="26"/>
      <c r="E52" s="26"/>
      <c r="F52" s="26"/>
      <c r="G52" s="27"/>
      <c r="H52" s="28"/>
      <c r="I52" s="39" t="str">
        <f>I51</f>
        <v>253.36</v>
      </c>
      <c r="J52" s="38"/>
    </row>
    <row r="53" ht="39" customHeight="1" spans="1:10">
      <c r="A53" s="7"/>
      <c r="B53" s="24" t="s">
        <v>229</v>
      </c>
      <c r="C53" s="24"/>
      <c r="D53" s="24"/>
      <c r="E53" s="24"/>
      <c r="F53" s="24"/>
      <c r="G53" s="24"/>
      <c r="H53" s="24"/>
      <c r="I53" s="41">
        <f>I59+I61</f>
        <v>17251.43</v>
      </c>
      <c r="J53" s="38"/>
    </row>
    <row r="54" ht="39" customHeight="1" spans="1:10">
      <c r="A54" s="7"/>
      <c r="B54" s="16" t="s">
        <v>24</v>
      </c>
      <c r="C54" s="17" t="s">
        <v>230</v>
      </c>
      <c r="D54" s="17" t="s">
        <v>87</v>
      </c>
      <c r="E54" s="18" t="s">
        <v>88</v>
      </c>
      <c r="F54" s="16" t="s">
        <v>36</v>
      </c>
      <c r="G54" s="19" t="s">
        <v>231</v>
      </c>
      <c r="H54" s="19" t="s">
        <v>90</v>
      </c>
      <c r="I54" s="19" t="s">
        <v>232</v>
      </c>
      <c r="J54" s="38"/>
    </row>
    <row r="55" ht="39" customHeight="1" spans="1:10">
      <c r="A55" s="7"/>
      <c r="B55" s="16" t="s">
        <v>32</v>
      </c>
      <c r="C55" s="17" t="s">
        <v>233</v>
      </c>
      <c r="D55" s="17" t="s">
        <v>93</v>
      </c>
      <c r="E55" s="18" t="s">
        <v>94</v>
      </c>
      <c r="F55" s="16" t="s">
        <v>36</v>
      </c>
      <c r="G55" s="19" t="s">
        <v>231</v>
      </c>
      <c r="H55" s="19" t="s">
        <v>95</v>
      </c>
      <c r="I55" s="19" t="s">
        <v>234</v>
      </c>
      <c r="J55" s="38"/>
    </row>
    <row r="56" ht="39" customHeight="1" spans="1:10">
      <c r="A56" s="7"/>
      <c r="B56" s="16" t="s">
        <v>40</v>
      </c>
      <c r="C56" s="17" t="s">
        <v>235</v>
      </c>
      <c r="D56" s="17" t="s">
        <v>98</v>
      </c>
      <c r="E56" s="18" t="s">
        <v>99</v>
      </c>
      <c r="F56" s="16" t="s">
        <v>36</v>
      </c>
      <c r="G56" s="19" t="s">
        <v>231</v>
      </c>
      <c r="H56" s="19" t="s">
        <v>100</v>
      </c>
      <c r="I56" s="19" t="s">
        <v>236</v>
      </c>
      <c r="J56" s="38"/>
    </row>
    <row r="57" ht="39" customHeight="1" spans="1:10">
      <c r="A57" s="7"/>
      <c r="B57" s="16" t="s">
        <v>47</v>
      </c>
      <c r="C57" s="17" t="s">
        <v>237</v>
      </c>
      <c r="D57" s="17" t="s">
        <v>98</v>
      </c>
      <c r="E57" s="18" t="s">
        <v>238</v>
      </c>
      <c r="F57" s="16" t="s">
        <v>36</v>
      </c>
      <c r="G57" s="19" t="s">
        <v>239</v>
      </c>
      <c r="H57" s="19" t="s">
        <v>105</v>
      </c>
      <c r="I57" s="19" t="s">
        <v>240</v>
      </c>
      <c r="J57" s="38"/>
    </row>
    <row r="58" ht="39" customHeight="1" spans="1:10">
      <c r="A58" s="7"/>
      <c r="B58" s="16" t="s">
        <v>54</v>
      </c>
      <c r="C58" s="17" t="s">
        <v>241</v>
      </c>
      <c r="D58" s="17" t="s">
        <v>108</v>
      </c>
      <c r="E58" s="18" t="s">
        <v>109</v>
      </c>
      <c r="F58" s="16" t="s">
        <v>36</v>
      </c>
      <c r="G58" s="19" t="s">
        <v>242</v>
      </c>
      <c r="H58" s="19" t="s">
        <v>111</v>
      </c>
      <c r="I58" s="19" t="s">
        <v>243</v>
      </c>
      <c r="J58" s="38"/>
    </row>
    <row r="59" ht="39" customHeight="1" spans="1:10">
      <c r="A59" s="7"/>
      <c r="B59" s="16" t="s">
        <v>83</v>
      </c>
      <c r="C59" s="16"/>
      <c r="D59" s="16"/>
      <c r="E59" s="16"/>
      <c r="F59" s="16"/>
      <c r="G59" s="16"/>
      <c r="H59" s="16"/>
      <c r="I59" s="19" t="s">
        <v>244</v>
      </c>
      <c r="J59" s="38"/>
    </row>
    <row r="60" ht="39" customHeight="1" spans="1:10">
      <c r="A60" s="7"/>
      <c r="B60" s="16" t="s">
        <v>24</v>
      </c>
      <c r="C60" s="17" t="s">
        <v>245</v>
      </c>
      <c r="D60" s="17" t="s">
        <v>225</v>
      </c>
      <c r="E60" s="17" t="s">
        <v>246</v>
      </c>
      <c r="F60" s="16" t="s">
        <v>227</v>
      </c>
      <c r="G60" s="19" t="s">
        <v>24</v>
      </c>
      <c r="H60" s="19" t="s">
        <v>247</v>
      </c>
      <c r="I60" s="19" t="s">
        <v>247</v>
      </c>
      <c r="J60" s="38"/>
    </row>
    <row r="61" ht="39" customHeight="1" spans="1:10">
      <c r="A61" s="7"/>
      <c r="B61" s="25" t="s">
        <v>84</v>
      </c>
      <c r="C61" s="26"/>
      <c r="D61" s="26"/>
      <c r="E61" s="26"/>
      <c r="F61" s="26"/>
      <c r="G61" s="27"/>
      <c r="H61" s="28"/>
      <c r="I61" s="39" t="str">
        <f>I60</f>
        <v>428.43</v>
      </c>
      <c r="J61" s="38"/>
    </row>
    <row r="62" ht="39" customHeight="1" spans="1:10">
      <c r="A62" s="7"/>
      <c r="B62" s="24" t="s">
        <v>248</v>
      </c>
      <c r="C62" s="24"/>
      <c r="D62" s="24"/>
      <c r="E62" s="24"/>
      <c r="F62" s="24"/>
      <c r="G62" s="24"/>
      <c r="H62" s="24"/>
      <c r="I62" s="41">
        <f>I79+I80</f>
        <v>41149.22</v>
      </c>
      <c r="J62" s="38"/>
    </row>
    <row r="63" ht="29" customHeight="1" spans="1:10">
      <c r="A63" s="7"/>
      <c r="B63" s="16" t="s">
        <v>24</v>
      </c>
      <c r="C63" s="17" t="s">
        <v>249</v>
      </c>
      <c r="D63" s="17" t="s">
        <v>116</v>
      </c>
      <c r="E63" s="18" t="s">
        <v>117</v>
      </c>
      <c r="F63" s="16" t="s">
        <v>28</v>
      </c>
      <c r="G63" s="19" t="s">
        <v>250</v>
      </c>
      <c r="H63" s="19" t="s">
        <v>119</v>
      </c>
      <c r="I63" s="19" t="s">
        <v>251</v>
      </c>
      <c r="J63" s="38"/>
    </row>
    <row r="64" ht="29" customHeight="1" spans="1:10">
      <c r="A64" s="7"/>
      <c r="B64" s="16" t="s">
        <v>32</v>
      </c>
      <c r="C64" s="17" t="s">
        <v>252</v>
      </c>
      <c r="D64" s="17" t="s">
        <v>122</v>
      </c>
      <c r="E64" s="18" t="s">
        <v>123</v>
      </c>
      <c r="F64" s="16" t="s">
        <v>124</v>
      </c>
      <c r="G64" s="19" t="s">
        <v>253</v>
      </c>
      <c r="H64" s="19" t="s">
        <v>126</v>
      </c>
      <c r="I64" s="19" t="s">
        <v>254</v>
      </c>
      <c r="J64" s="38"/>
    </row>
    <row r="65" ht="29" customHeight="1" spans="1:10">
      <c r="A65" s="7"/>
      <c r="B65" s="16" t="s">
        <v>40</v>
      </c>
      <c r="C65" s="17" t="s">
        <v>255</v>
      </c>
      <c r="D65" s="17" t="s">
        <v>122</v>
      </c>
      <c r="E65" s="18" t="s">
        <v>129</v>
      </c>
      <c r="F65" s="16" t="s">
        <v>124</v>
      </c>
      <c r="G65" s="19" t="s">
        <v>256</v>
      </c>
      <c r="H65" s="19" t="s">
        <v>131</v>
      </c>
      <c r="I65" s="19" t="s">
        <v>257</v>
      </c>
      <c r="J65" s="38"/>
    </row>
    <row r="66" ht="29" customHeight="1" spans="1:10">
      <c r="A66" s="7"/>
      <c r="B66" s="16" t="s">
        <v>47</v>
      </c>
      <c r="C66" s="17" t="s">
        <v>258</v>
      </c>
      <c r="D66" s="17" t="s">
        <v>134</v>
      </c>
      <c r="E66" s="18" t="s">
        <v>135</v>
      </c>
      <c r="F66" s="16" t="s">
        <v>36</v>
      </c>
      <c r="G66" s="19" t="s">
        <v>259</v>
      </c>
      <c r="H66" s="19" t="s">
        <v>137</v>
      </c>
      <c r="I66" s="19" t="s">
        <v>260</v>
      </c>
      <c r="J66" s="38"/>
    </row>
    <row r="67" ht="29" customHeight="1" spans="1:10">
      <c r="A67" s="7"/>
      <c r="B67" s="16" t="s">
        <v>54</v>
      </c>
      <c r="C67" s="17" t="s">
        <v>261</v>
      </c>
      <c r="D67" s="17" t="s">
        <v>140</v>
      </c>
      <c r="E67" s="18" t="s">
        <v>141</v>
      </c>
      <c r="F67" s="16" t="s">
        <v>36</v>
      </c>
      <c r="G67" s="19" t="s">
        <v>262</v>
      </c>
      <c r="H67" s="19" t="s">
        <v>143</v>
      </c>
      <c r="I67" s="19" t="s">
        <v>263</v>
      </c>
      <c r="J67" s="38"/>
    </row>
    <row r="68" ht="29" customHeight="1" spans="1:10">
      <c r="A68" s="7"/>
      <c r="B68" s="16" t="s">
        <v>62</v>
      </c>
      <c r="C68" s="17" t="s">
        <v>264</v>
      </c>
      <c r="D68" s="17" t="s">
        <v>134</v>
      </c>
      <c r="E68" s="18" t="s">
        <v>146</v>
      </c>
      <c r="F68" s="16" t="s">
        <v>36</v>
      </c>
      <c r="G68" s="19" t="s">
        <v>265</v>
      </c>
      <c r="H68" s="19" t="s">
        <v>148</v>
      </c>
      <c r="I68" s="19" t="s">
        <v>266</v>
      </c>
      <c r="J68" s="38"/>
    </row>
    <row r="69" ht="29" customHeight="1" spans="1:10">
      <c r="A69" s="7"/>
      <c r="B69" s="16" t="s">
        <v>70</v>
      </c>
      <c r="C69" s="17" t="s">
        <v>267</v>
      </c>
      <c r="D69" s="17" t="s">
        <v>151</v>
      </c>
      <c r="E69" s="18" t="s">
        <v>152</v>
      </c>
      <c r="F69" s="16" t="s">
        <v>36</v>
      </c>
      <c r="G69" s="19" t="s">
        <v>268</v>
      </c>
      <c r="H69" s="19" t="s">
        <v>154</v>
      </c>
      <c r="I69" s="19" t="s">
        <v>269</v>
      </c>
      <c r="J69" s="38"/>
    </row>
    <row r="70" ht="29" customHeight="1" spans="1:10">
      <c r="A70" s="7"/>
      <c r="B70" s="16" t="s">
        <v>59</v>
      </c>
      <c r="C70" s="17" t="s">
        <v>270</v>
      </c>
      <c r="D70" s="17" t="s">
        <v>157</v>
      </c>
      <c r="E70" s="18" t="s">
        <v>158</v>
      </c>
      <c r="F70" s="16" t="s">
        <v>36</v>
      </c>
      <c r="G70" s="19" t="s">
        <v>271</v>
      </c>
      <c r="H70" s="19" t="s">
        <v>160</v>
      </c>
      <c r="I70" s="19" t="s">
        <v>272</v>
      </c>
      <c r="J70" s="38"/>
    </row>
    <row r="71" ht="29" customHeight="1" spans="1:10">
      <c r="A71" s="7"/>
      <c r="B71" s="16" t="s">
        <v>162</v>
      </c>
      <c r="C71" s="17" t="s">
        <v>273</v>
      </c>
      <c r="D71" s="17" t="s">
        <v>164</v>
      </c>
      <c r="E71" s="18" t="s">
        <v>165</v>
      </c>
      <c r="F71" s="16" t="s">
        <v>36</v>
      </c>
      <c r="G71" s="19" t="s">
        <v>274</v>
      </c>
      <c r="H71" s="19" t="s">
        <v>167</v>
      </c>
      <c r="I71" s="19" t="s">
        <v>275</v>
      </c>
      <c r="J71" s="38"/>
    </row>
    <row r="72" customFormat="1" ht="29" customHeight="1" spans="1:10">
      <c r="A72" s="7"/>
      <c r="B72" s="16" t="s">
        <v>38</v>
      </c>
      <c r="C72" s="17" t="s">
        <v>276</v>
      </c>
      <c r="D72" s="17" t="s">
        <v>140</v>
      </c>
      <c r="E72" s="18" t="s">
        <v>170</v>
      </c>
      <c r="F72" s="16" t="s">
        <v>36</v>
      </c>
      <c r="G72" s="19" t="s">
        <v>239</v>
      </c>
      <c r="H72" s="19" t="s">
        <v>171</v>
      </c>
      <c r="I72" s="19" t="s">
        <v>277</v>
      </c>
      <c r="J72" s="38"/>
    </row>
    <row r="73" s="1" customFormat="1" ht="39" customHeight="1" spans="1:10">
      <c r="A73" s="7"/>
      <c r="B73" s="16" t="s">
        <v>173</v>
      </c>
      <c r="C73" s="17" t="s">
        <v>278</v>
      </c>
      <c r="D73" s="17" t="s">
        <v>175</v>
      </c>
      <c r="E73" s="18" t="s">
        <v>176</v>
      </c>
      <c r="F73" s="16" t="s">
        <v>36</v>
      </c>
      <c r="G73" s="19" t="s">
        <v>279</v>
      </c>
      <c r="H73" s="19" t="s">
        <v>178</v>
      </c>
      <c r="I73" s="19" t="s">
        <v>280</v>
      </c>
      <c r="J73" s="38"/>
    </row>
    <row r="74" s="1" customFormat="1" ht="74" customHeight="1" spans="1:10">
      <c r="A74" s="7"/>
      <c r="B74" s="16" t="s">
        <v>180</v>
      </c>
      <c r="C74" s="17" t="s">
        <v>281</v>
      </c>
      <c r="D74" s="17" t="s">
        <v>182</v>
      </c>
      <c r="E74" s="18" t="s">
        <v>183</v>
      </c>
      <c r="F74" s="16" t="s">
        <v>36</v>
      </c>
      <c r="G74" s="19" t="s">
        <v>282</v>
      </c>
      <c r="H74" s="19" t="s">
        <v>185</v>
      </c>
      <c r="I74" s="19" t="s">
        <v>283</v>
      </c>
      <c r="J74" s="38"/>
    </row>
    <row r="75" s="1" customFormat="1" ht="66" customHeight="1" spans="1:10">
      <c r="A75" s="7"/>
      <c r="B75" s="16" t="s">
        <v>187</v>
      </c>
      <c r="C75" s="17" t="s">
        <v>284</v>
      </c>
      <c r="D75" s="17" t="s">
        <v>182</v>
      </c>
      <c r="E75" s="18" t="s">
        <v>189</v>
      </c>
      <c r="F75" s="16" t="s">
        <v>36</v>
      </c>
      <c r="G75" s="19" t="s">
        <v>285</v>
      </c>
      <c r="H75" s="19" t="s">
        <v>191</v>
      </c>
      <c r="I75" s="19" t="s">
        <v>286</v>
      </c>
      <c r="J75" s="38"/>
    </row>
    <row r="76" s="1" customFormat="1" ht="55" customHeight="1" spans="1:10">
      <c r="A76" s="7"/>
      <c r="B76" s="16" t="s">
        <v>193</v>
      </c>
      <c r="C76" s="17" t="s">
        <v>287</v>
      </c>
      <c r="D76" s="17" t="s">
        <v>288</v>
      </c>
      <c r="E76" s="18" t="s">
        <v>289</v>
      </c>
      <c r="F76" s="16" t="s">
        <v>36</v>
      </c>
      <c r="G76" s="19" t="s">
        <v>279</v>
      </c>
      <c r="H76" s="19" t="s">
        <v>290</v>
      </c>
      <c r="I76" s="19" t="s">
        <v>291</v>
      </c>
      <c r="J76" s="38"/>
    </row>
    <row r="77" s="1" customFormat="1" ht="55" customHeight="1" spans="1:10">
      <c r="A77" s="7"/>
      <c r="B77" s="16" t="s">
        <v>198</v>
      </c>
      <c r="C77" s="17" t="s">
        <v>292</v>
      </c>
      <c r="D77" s="17" t="s">
        <v>293</v>
      </c>
      <c r="E77" s="18" t="s">
        <v>294</v>
      </c>
      <c r="F77" s="16" t="s">
        <v>36</v>
      </c>
      <c r="G77" s="19" t="s">
        <v>274</v>
      </c>
      <c r="H77" s="19" t="s">
        <v>295</v>
      </c>
      <c r="I77" s="19" t="s">
        <v>296</v>
      </c>
      <c r="J77" s="38"/>
    </row>
    <row r="78" s="1" customFormat="1" ht="55" customHeight="1" spans="1:10">
      <c r="A78" s="7"/>
      <c r="B78" s="16" t="s">
        <v>297</v>
      </c>
      <c r="C78" s="17" t="s">
        <v>298</v>
      </c>
      <c r="D78" s="17" t="s">
        <v>200</v>
      </c>
      <c r="E78" s="18" t="s">
        <v>201</v>
      </c>
      <c r="F78" s="16" t="s">
        <v>66</v>
      </c>
      <c r="G78" s="19" t="s">
        <v>299</v>
      </c>
      <c r="H78" s="19" t="s">
        <v>203</v>
      </c>
      <c r="I78" s="19" t="s">
        <v>300</v>
      </c>
      <c r="J78" s="38"/>
    </row>
    <row r="79" s="1" customFormat="1" ht="55" customHeight="1" spans="1:10">
      <c r="A79" s="7"/>
      <c r="B79" s="16" t="s">
        <v>83</v>
      </c>
      <c r="C79" s="16"/>
      <c r="D79" s="16"/>
      <c r="E79" s="16"/>
      <c r="F79" s="16"/>
      <c r="G79" s="16"/>
      <c r="H79" s="16"/>
      <c r="I79" s="19" t="s">
        <v>301</v>
      </c>
      <c r="J79" s="38"/>
    </row>
    <row r="80" s="1" customFormat="1" ht="39" customHeight="1" spans="1:10">
      <c r="A80" s="7"/>
      <c r="B80" s="25" t="s">
        <v>84</v>
      </c>
      <c r="C80" s="26"/>
      <c r="D80" s="26"/>
      <c r="E80" s="26"/>
      <c r="F80" s="26"/>
      <c r="G80" s="27"/>
      <c r="H80" s="28"/>
      <c r="I80" s="39">
        <v>0</v>
      </c>
      <c r="J80" s="38"/>
    </row>
    <row r="81" s="1" customFormat="1" ht="39" customHeight="1" spans="1:10">
      <c r="A81" s="7"/>
      <c r="B81" s="43" t="s">
        <v>302</v>
      </c>
      <c r="C81" s="43"/>
      <c r="D81" s="43"/>
      <c r="E81" s="43"/>
      <c r="F81" s="43"/>
      <c r="G81" s="43"/>
      <c r="H81" s="43"/>
      <c r="I81" s="44">
        <v>2678.77</v>
      </c>
      <c r="J81" s="38"/>
    </row>
    <row r="82" s="1" customFormat="1" ht="28" customHeight="1" spans="1:10">
      <c r="A82" s="7"/>
      <c r="B82" s="43" t="s">
        <v>303</v>
      </c>
      <c r="C82" s="43"/>
      <c r="D82" s="43"/>
      <c r="E82" s="43"/>
      <c r="F82" s="43"/>
      <c r="G82" s="43"/>
      <c r="H82" s="43"/>
      <c r="I82" s="44">
        <v>50000</v>
      </c>
      <c r="J82" s="45" t="s">
        <v>7</v>
      </c>
    </row>
    <row r="83" customFormat="1" ht="28" customHeight="1" spans="1:11">
      <c r="A83" s="7"/>
      <c r="B83" s="14" t="s">
        <v>304</v>
      </c>
      <c r="C83" s="15"/>
      <c r="D83" s="15"/>
      <c r="E83" s="15"/>
      <c r="F83" s="15"/>
      <c r="G83" s="15"/>
      <c r="H83" s="15"/>
      <c r="I83" s="44">
        <f>I84+I121+I152</f>
        <v>134328.7</v>
      </c>
      <c r="J83" s="38"/>
      <c r="K83" s="1"/>
    </row>
    <row r="84" customFormat="1" ht="39" customHeight="1" spans="1:11">
      <c r="A84" s="7"/>
      <c r="B84" s="24" t="s">
        <v>305</v>
      </c>
      <c r="C84" s="24"/>
      <c r="D84" s="24"/>
      <c r="E84" s="24"/>
      <c r="F84" s="24"/>
      <c r="G84" s="24"/>
      <c r="H84" s="24"/>
      <c r="I84" s="41">
        <f>I118+I120</f>
        <v>38598.23</v>
      </c>
      <c r="J84" s="38"/>
      <c r="K84" s="1"/>
    </row>
    <row r="85" s="1" customFormat="1" ht="28" customHeight="1" spans="1:10">
      <c r="A85" s="7"/>
      <c r="B85" s="16" t="s">
        <v>24</v>
      </c>
      <c r="C85" s="17" t="s">
        <v>306</v>
      </c>
      <c r="D85" s="17" t="s">
        <v>307</v>
      </c>
      <c r="E85" s="18" t="s">
        <v>308</v>
      </c>
      <c r="F85" s="16" t="s">
        <v>309</v>
      </c>
      <c r="G85" s="19" t="s">
        <v>24</v>
      </c>
      <c r="H85" s="19" t="s">
        <v>310</v>
      </c>
      <c r="I85" s="19" t="s">
        <v>310</v>
      </c>
      <c r="J85" s="38"/>
    </row>
    <row r="86" ht="28" customHeight="1" spans="1:10">
      <c r="A86" s="7"/>
      <c r="B86" s="16" t="s">
        <v>32</v>
      </c>
      <c r="C86" s="17" t="s">
        <v>311</v>
      </c>
      <c r="D86" s="17" t="s">
        <v>312</v>
      </c>
      <c r="E86" s="18" t="s">
        <v>313</v>
      </c>
      <c r="F86" s="16" t="s">
        <v>314</v>
      </c>
      <c r="G86" s="19" t="s">
        <v>297</v>
      </c>
      <c r="H86" s="19" t="s">
        <v>315</v>
      </c>
      <c r="I86" s="19" t="s">
        <v>316</v>
      </c>
      <c r="J86" s="38"/>
    </row>
    <row r="87" ht="28" customHeight="1" spans="1:10">
      <c r="A87" s="7"/>
      <c r="B87" s="16" t="s">
        <v>40</v>
      </c>
      <c r="C87" s="17" t="s">
        <v>317</v>
      </c>
      <c r="D87" s="17" t="s">
        <v>312</v>
      </c>
      <c r="E87" s="18" t="s">
        <v>318</v>
      </c>
      <c r="F87" s="16" t="s">
        <v>314</v>
      </c>
      <c r="G87" s="19" t="s">
        <v>70</v>
      </c>
      <c r="H87" s="19" t="s">
        <v>319</v>
      </c>
      <c r="I87" s="19" t="s">
        <v>320</v>
      </c>
      <c r="J87" s="38"/>
    </row>
    <row r="88" ht="39" customHeight="1" spans="1:10">
      <c r="A88" s="7"/>
      <c r="B88" s="16" t="s">
        <v>47</v>
      </c>
      <c r="C88" s="17" t="s">
        <v>321</v>
      </c>
      <c r="D88" s="17" t="s">
        <v>312</v>
      </c>
      <c r="E88" s="18" t="s">
        <v>322</v>
      </c>
      <c r="F88" s="16" t="s">
        <v>314</v>
      </c>
      <c r="G88" s="19" t="s">
        <v>59</v>
      </c>
      <c r="H88" s="19" t="s">
        <v>319</v>
      </c>
      <c r="I88" s="19" t="s">
        <v>323</v>
      </c>
      <c r="J88" s="38"/>
    </row>
    <row r="89" ht="44" customHeight="1" spans="1:10">
      <c r="A89" s="7"/>
      <c r="B89" s="16" t="s">
        <v>54</v>
      </c>
      <c r="C89" s="17" t="s">
        <v>324</v>
      </c>
      <c r="D89" s="17" t="s">
        <v>312</v>
      </c>
      <c r="E89" s="18" t="s">
        <v>325</v>
      </c>
      <c r="F89" s="16" t="s">
        <v>314</v>
      </c>
      <c r="G89" s="19" t="s">
        <v>59</v>
      </c>
      <c r="H89" s="19" t="s">
        <v>326</v>
      </c>
      <c r="I89" s="19" t="s">
        <v>327</v>
      </c>
      <c r="J89" s="38"/>
    </row>
    <row r="90" ht="37" customHeight="1" spans="1:10">
      <c r="A90" s="7"/>
      <c r="B90" s="16" t="s">
        <v>62</v>
      </c>
      <c r="C90" s="17" t="s">
        <v>328</v>
      </c>
      <c r="D90" s="17" t="s">
        <v>312</v>
      </c>
      <c r="E90" s="18" t="s">
        <v>329</v>
      </c>
      <c r="F90" s="16" t="s">
        <v>314</v>
      </c>
      <c r="G90" s="19" t="s">
        <v>330</v>
      </c>
      <c r="H90" s="19" t="s">
        <v>315</v>
      </c>
      <c r="I90" s="19" t="s">
        <v>331</v>
      </c>
      <c r="J90" s="38"/>
    </row>
    <row r="91" ht="53" customHeight="1" spans="1:10">
      <c r="A91" s="7"/>
      <c r="B91" s="16" t="s">
        <v>70</v>
      </c>
      <c r="C91" s="17" t="s">
        <v>332</v>
      </c>
      <c r="D91" s="17" t="s">
        <v>312</v>
      </c>
      <c r="E91" s="18" t="s">
        <v>333</v>
      </c>
      <c r="F91" s="16" t="s">
        <v>314</v>
      </c>
      <c r="G91" s="19" t="s">
        <v>59</v>
      </c>
      <c r="H91" s="19" t="s">
        <v>334</v>
      </c>
      <c r="I91" s="19" t="s">
        <v>335</v>
      </c>
      <c r="J91" s="38"/>
    </row>
    <row r="92" ht="45" customHeight="1" spans="1:10">
      <c r="A92" s="7"/>
      <c r="B92" s="16" t="s">
        <v>59</v>
      </c>
      <c r="C92" s="17" t="s">
        <v>336</v>
      </c>
      <c r="D92" s="17" t="s">
        <v>337</v>
      </c>
      <c r="E92" s="18" t="s">
        <v>338</v>
      </c>
      <c r="F92" s="16" t="s">
        <v>314</v>
      </c>
      <c r="G92" s="19" t="s">
        <v>173</v>
      </c>
      <c r="H92" s="19" t="s">
        <v>339</v>
      </c>
      <c r="I92" s="19" t="s">
        <v>340</v>
      </c>
      <c r="J92" s="38"/>
    </row>
    <row r="93" ht="45" customHeight="1" spans="1:10">
      <c r="A93" s="7"/>
      <c r="B93" s="16" t="s">
        <v>162</v>
      </c>
      <c r="C93" s="17" t="s">
        <v>341</v>
      </c>
      <c r="D93" s="17" t="s">
        <v>337</v>
      </c>
      <c r="E93" s="18" t="s">
        <v>342</v>
      </c>
      <c r="F93" s="16" t="s">
        <v>314</v>
      </c>
      <c r="G93" s="19" t="s">
        <v>343</v>
      </c>
      <c r="H93" s="19" t="s">
        <v>344</v>
      </c>
      <c r="I93" s="19" t="s">
        <v>345</v>
      </c>
      <c r="J93" s="38"/>
    </row>
    <row r="94" ht="28" customHeight="1" spans="1:10">
      <c r="A94" s="7"/>
      <c r="B94" s="16" t="s">
        <v>38</v>
      </c>
      <c r="C94" s="17" t="s">
        <v>346</v>
      </c>
      <c r="D94" s="17" t="s">
        <v>347</v>
      </c>
      <c r="E94" s="18" t="s">
        <v>348</v>
      </c>
      <c r="F94" s="16" t="s">
        <v>349</v>
      </c>
      <c r="G94" s="19" t="s">
        <v>59</v>
      </c>
      <c r="H94" s="19" t="s">
        <v>350</v>
      </c>
      <c r="I94" s="19" t="s">
        <v>351</v>
      </c>
      <c r="J94" s="38"/>
    </row>
    <row r="95" ht="28" customHeight="1" spans="1:10">
      <c r="A95" s="7"/>
      <c r="B95" s="16" t="s">
        <v>173</v>
      </c>
      <c r="C95" s="17" t="s">
        <v>352</v>
      </c>
      <c r="D95" s="17" t="s">
        <v>347</v>
      </c>
      <c r="E95" s="18" t="s">
        <v>353</v>
      </c>
      <c r="F95" s="16" t="s">
        <v>349</v>
      </c>
      <c r="G95" s="19" t="s">
        <v>354</v>
      </c>
      <c r="H95" s="19" t="s">
        <v>355</v>
      </c>
      <c r="I95" s="19" t="s">
        <v>356</v>
      </c>
      <c r="J95" s="38"/>
    </row>
    <row r="96" ht="64" customHeight="1" spans="1:10">
      <c r="A96" s="7"/>
      <c r="B96" s="16" t="s">
        <v>180</v>
      </c>
      <c r="C96" s="17" t="s">
        <v>357</v>
      </c>
      <c r="D96" s="17" t="s">
        <v>358</v>
      </c>
      <c r="E96" s="18" t="s">
        <v>359</v>
      </c>
      <c r="F96" s="16" t="s">
        <v>349</v>
      </c>
      <c r="G96" s="19" t="s">
        <v>59</v>
      </c>
      <c r="H96" s="19" t="s">
        <v>360</v>
      </c>
      <c r="I96" s="19" t="s">
        <v>361</v>
      </c>
      <c r="J96" s="38"/>
    </row>
    <row r="97" ht="57" customHeight="1" spans="1:10">
      <c r="A97" s="7"/>
      <c r="B97" s="16" t="s">
        <v>187</v>
      </c>
      <c r="C97" s="17" t="s">
        <v>362</v>
      </c>
      <c r="D97" s="17" t="s">
        <v>363</v>
      </c>
      <c r="E97" s="18" t="s">
        <v>364</v>
      </c>
      <c r="F97" s="16" t="s">
        <v>66</v>
      </c>
      <c r="G97" s="19" t="s">
        <v>365</v>
      </c>
      <c r="H97" s="19" t="s">
        <v>366</v>
      </c>
      <c r="I97" s="19" t="s">
        <v>367</v>
      </c>
      <c r="J97" s="38"/>
    </row>
    <row r="98" ht="48" customHeight="1" spans="1:10">
      <c r="A98" s="7"/>
      <c r="B98" s="16" t="s">
        <v>193</v>
      </c>
      <c r="C98" s="17" t="s">
        <v>368</v>
      </c>
      <c r="D98" s="17" t="s">
        <v>363</v>
      </c>
      <c r="E98" s="18" t="s">
        <v>369</v>
      </c>
      <c r="F98" s="16" t="s">
        <v>66</v>
      </c>
      <c r="G98" s="19" t="s">
        <v>370</v>
      </c>
      <c r="H98" s="19" t="s">
        <v>371</v>
      </c>
      <c r="I98" s="19" t="s">
        <v>372</v>
      </c>
      <c r="J98" s="38"/>
    </row>
    <row r="99" ht="48" customHeight="1" spans="1:10">
      <c r="A99" s="7"/>
      <c r="B99" s="16" t="s">
        <v>198</v>
      </c>
      <c r="C99" s="17" t="s">
        <v>373</v>
      </c>
      <c r="D99" s="17" t="s">
        <v>363</v>
      </c>
      <c r="E99" s="18" t="s">
        <v>374</v>
      </c>
      <c r="F99" s="16" t="s">
        <v>66</v>
      </c>
      <c r="G99" s="19" t="s">
        <v>375</v>
      </c>
      <c r="H99" s="19" t="s">
        <v>376</v>
      </c>
      <c r="I99" s="19" t="s">
        <v>377</v>
      </c>
      <c r="J99" s="38"/>
    </row>
    <row r="100" ht="48" customHeight="1" spans="1:10">
      <c r="A100" s="7"/>
      <c r="B100" s="16" t="s">
        <v>297</v>
      </c>
      <c r="C100" s="17" t="s">
        <v>378</v>
      </c>
      <c r="D100" s="17" t="s">
        <v>363</v>
      </c>
      <c r="E100" s="18" t="s">
        <v>379</v>
      </c>
      <c r="F100" s="16" t="s">
        <v>66</v>
      </c>
      <c r="G100" s="19" t="s">
        <v>380</v>
      </c>
      <c r="H100" s="19" t="s">
        <v>381</v>
      </c>
      <c r="I100" s="19" t="s">
        <v>382</v>
      </c>
      <c r="J100" s="38"/>
    </row>
    <row r="101" ht="48" customHeight="1" spans="1:10">
      <c r="A101" s="7"/>
      <c r="B101" s="16" t="s">
        <v>383</v>
      </c>
      <c r="C101" s="17" t="s">
        <v>384</v>
      </c>
      <c r="D101" s="17" t="s">
        <v>363</v>
      </c>
      <c r="E101" s="18" t="s">
        <v>385</v>
      </c>
      <c r="F101" s="16" t="s">
        <v>66</v>
      </c>
      <c r="G101" s="19" t="s">
        <v>386</v>
      </c>
      <c r="H101" s="19" t="s">
        <v>387</v>
      </c>
      <c r="I101" s="19" t="s">
        <v>388</v>
      </c>
      <c r="J101" s="38"/>
    </row>
    <row r="102" ht="54" customHeight="1" spans="1:10">
      <c r="A102" s="7"/>
      <c r="B102" s="16" t="s">
        <v>343</v>
      </c>
      <c r="C102" s="17" t="s">
        <v>389</v>
      </c>
      <c r="D102" s="17" t="s">
        <v>363</v>
      </c>
      <c r="E102" s="18" t="s">
        <v>390</v>
      </c>
      <c r="F102" s="16" t="s">
        <v>66</v>
      </c>
      <c r="G102" s="19" t="s">
        <v>70</v>
      </c>
      <c r="H102" s="19" t="s">
        <v>391</v>
      </c>
      <c r="I102" s="19" t="s">
        <v>392</v>
      </c>
      <c r="J102" s="38"/>
    </row>
    <row r="103" ht="45" customHeight="1" spans="1:10">
      <c r="A103" s="7"/>
      <c r="B103" s="16" t="s">
        <v>393</v>
      </c>
      <c r="C103" s="17" t="s">
        <v>394</v>
      </c>
      <c r="D103" s="17" t="s">
        <v>395</v>
      </c>
      <c r="E103" s="18" t="s">
        <v>396</v>
      </c>
      <c r="F103" s="16" t="s">
        <v>397</v>
      </c>
      <c r="G103" s="19" t="s">
        <v>398</v>
      </c>
      <c r="H103" s="19" t="s">
        <v>399</v>
      </c>
      <c r="I103" s="19" t="s">
        <v>400</v>
      </c>
      <c r="J103" s="38"/>
    </row>
    <row r="104" s="1" customFormat="1" ht="28" customHeight="1" spans="1:10">
      <c r="A104" s="7"/>
      <c r="B104" s="16" t="s">
        <v>401</v>
      </c>
      <c r="C104" s="17" t="s">
        <v>402</v>
      </c>
      <c r="D104" s="17" t="s">
        <v>403</v>
      </c>
      <c r="E104" s="18" t="s">
        <v>404</v>
      </c>
      <c r="F104" s="16" t="s">
        <v>66</v>
      </c>
      <c r="G104" s="19" t="s">
        <v>405</v>
      </c>
      <c r="H104" s="19" t="s">
        <v>406</v>
      </c>
      <c r="I104" s="19" t="s">
        <v>407</v>
      </c>
      <c r="J104" s="38"/>
    </row>
    <row r="105" s="1" customFormat="1" ht="28" customHeight="1" spans="1:10">
      <c r="A105" s="7"/>
      <c r="B105" s="16" t="s">
        <v>408</v>
      </c>
      <c r="C105" s="17" t="s">
        <v>409</v>
      </c>
      <c r="D105" s="17" t="s">
        <v>410</v>
      </c>
      <c r="E105" s="18" t="s">
        <v>411</v>
      </c>
      <c r="F105" s="16" t="s">
        <v>314</v>
      </c>
      <c r="G105" s="19" t="s">
        <v>412</v>
      </c>
      <c r="H105" s="19" t="s">
        <v>413</v>
      </c>
      <c r="I105" s="19" t="s">
        <v>414</v>
      </c>
      <c r="J105" s="38"/>
    </row>
    <row r="106" s="1" customFormat="1" ht="28" customHeight="1" spans="1:10">
      <c r="A106" s="7"/>
      <c r="B106" s="16" t="s">
        <v>415</v>
      </c>
      <c r="C106" s="17" t="s">
        <v>416</v>
      </c>
      <c r="D106" s="17" t="s">
        <v>410</v>
      </c>
      <c r="E106" s="18" t="s">
        <v>417</v>
      </c>
      <c r="F106" s="16" t="s">
        <v>314</v>
      </c>
      <c r="G106" s="19" t="s">
        <v>418</v>
      </c>
      <c r="H106" s="19" t="s">
        <v>419</v>
      </c>
      <c r="I106" s="19" t="s">
        <v>420</v>
      </c>
      <c r="J106" s="38"/>
    </row>
    <row r="107" ht="28" customHeight="1" spans="1:10">
      <c r="A107" s="7"/>
      <c r="B107" s="16" t="s">
        <v>354</v>
      </c>
      <c r="C107" s="17" t="s">
        <v>421</v>
      </c>
      <c r="D107" s="17" t="s">
        <v>410</v>
      </c>
      <c r="E107" s="18" t="s">
        <v>422</v>
      </c>
      <c r="F107" s="16" t="s">
        <v>314</v>
      </c>
      <c r="G107" s="19" t="s">
        <v>70</v>
      </c>
      <c r="H107" s="19" t="s">
        <v>419</v>
      </c>
      <c r="I107" s="19" t="s">
        <v>423</v>
      </c>
      <c r="J107" s="38"/>
    </row>
    <row r="108" ht="28" customHeight="1" spans="1:10">
      <c r="A108" s="7"/>
      <c r="B108" s="16" t="s">
        <v>330</v>
      </c>
      <c r="C108" s="17" t="s">
        <v>424</v>
      </c>
      <c r="D108" s="17" t="s">
        <v>425</v>
      </c>
      <c r="E108" s="18" t="s">
        <v>426</v>
      </c>
      <c r="F108" s="16" t="s">
        <v>309</v>
      </c>
      <c r="G108" s="19" t="s">
        <v>59</v>
      </c>
      <c r="H108" s="19" t="s">
        <v>427</v>
      </c>
      <c r="I108" s="19" t="s">
        <v>428</v>
      </c>
      <c r="J108" s="38"/>
    </row>
    <row r="109" ht="41" customHeight="1" spans="1:10">
      <c r="A109" s="7"/>
      <c r="B109" s="16" t="s">
        <v>429</v>
      </c>
      <c r="C109" s="17" t="s">
        <v>430</v>
      </c>
      <c r="D109" s="17" t="s">
        <v>431</v>
      </c>
      <c r="E109" s="18" t="s">
        <v>432</v>
      </c>
      <c r="F109" s="16" t="s">
        <v>66</v>
      </c>
      <c r="G109" s="19" t="s">
        <v>433</v>
      </c>
      <c r="H109" s="19" t="s">
        <v>434</v>
      </c>
      <c r="I109" s="19" t="s">
        <v>435</v>
      </c>
      <c r="J109" s="38"/>
    </row>
    <row r="110" ht="57" customHeight="1" spans="1:10">
      <c r="A110" s="7"/>
      <c r="B110" s="16" t="s">
        <v>436</v>
      </c>
      <c r="C110" s="17" t="s">
        <v>437</v>
      </c>
      <c r="D110" s="17" t="s">
        <v>438</v>
      </c>
      <c r="E110" s="18" t="s">
        <v>439</v>
      </c>
      <c r="F110" s="16" t="s">
        <v>314</v>
      </c>
      <c r="G110" s="19" t="s">
        <v>32</v>
      </c>
      <c r="H110" s="19" t="s">
        <v>440</v>
      </c>
      <c r="I110" s="19" t="s">
        <v>441</v>
      </c>
      <c r="J110" s="38"/>
    </row>
    <row r="111" ht="64" customHeight="1" spans="1:10">
      <c r="A111" s="7"/>
      <c r="B111" s="16" t="s">
        <v>442</v>
      </c>
      <c r="C111" s="17" t="s">
        <v>443</v>
      </c>
      <c r="D111" s="17" t="s">
        <v>444</v>
      </c>
      <c r="E111" s="18" t="s">
        <v>445</v>
      </c>
      <c r="F111" s="16" t="s">
        <v>66</v>
      </c>
      <c r="G111" s="19" t="s">
        <v>446</v>
      </c>
      <c r="H111" s="19" t="s">
        <v>447</v>
      </c>
      <c r="I111" s="19" t="s">
        <v>448</v>
      </c>
      <c r="J111" s="38"/>
    </row>
    <row r="112" ht="43" customHeight="1" spans="1:10">
      <c r="A112" s="7"/>
      <c r="B112" s="16" t="s">
        <v>449</v>
      </c>
      <c r="C112" s="17" t="s">
        <v>450</v>
      </c>
      <c r="D112" s="17" t="s">
        <v>444</v>
      </c>
      <c r="E112" s="18" t="s">
        <v>451</v>
      </c>
      <c r="F112" s="16" t="s">
        <v>66</v>
      </c>
      <c r="G112" s="19" t="s">
        <v>452</v>
      </c>
      <c r="H112" s="19" t="s">
        <v>453</v>
      </c>
      <c r="I112" s="19" t="s">
        <v>454</v>
      </c>
      <c r="J112" s="38"/>
    </row>
    <row r="113" ht="43" customHeight="1" spans="1:10">
      <c r="A113" s="7"/>
      <c r="B113" s="16" t="s">
        <v>455</v>
      </c>
      <c r="C113" s="17" t="s">
        <v>456</v>
      </c>
      <c r="D113" s="17" t="s">
        <v>457</v>
      </c>
      <c r="E113" s="18" t="s">
        <v>458</v>
      </c>
      <c r="F113" s="16" t="s">
        <v>309</v>
      </c>
      <c r="G113" s="19" t="s">
        <v>59</v>
      </c>
      <c r="H113" s="19" t="s">
        <v>459</v>
      </c>
      <c r="I113" s="19" t="s">
        <v>460</v>
      </c>
      <c r="J113" s="38"/>
    </row>
    <row r="114" ht="43" customHeight="1" spans="1:10">
      <c r="A114" s="7"/>
      <c r="B114" s="16" t="s">
        <v>461</v>
      </c>
      <c r="C114" s="17" t="s">
        <v>462</v>
      </c>
      <c r="D114" s="17" t="s">
        <v>463</v>
      </c>
      <c r="E114" s="18" t="s">
        <v>464</v>
      </c>
      <c r="F114" s="16" t="s">
        <v>465</v>
      </c>
      <c r="G114" s="19" t="s">
        <v>211</v>
      </c>
      <c r="H114" s="19" t="s">
        <v>211</v>
      </c>
      <c r="I114" s="19" t="s">
        <v>211</v>
      </c>
      <c r="J114" s="38"/>
    </row>
    <row r="115" ht="43" customHeight="1" spans="1:10">
      <c r="A115" s="7"/>
      <c r="B115" s="16" t="s">
        <v>466</v>
      </c>
      <c r="C115" s="17" t="s">
        <v>467</v>
      </c>
      <c r="D115" s="17" t="s">
        <v>444</v>
      </c>
      <c r="E115" s="18" t="s">
        <v>468</v>
      </c>
      <c r="F115" s="16" t="s">
        <v>66</v>
      </c>
      <c r="G115" s="19" t="s">
        <v>469</v>
      </c>
      <c r="H115" s="19" t="s">
        <v>470</v>
      </c>
      <c r="I115" s="19" t="s">
        <v>471</v>
      </c>
      <c r="J115" s="38"/>
    </row>
    <row r="116" ht="43" customHeight="1" spans="1:10">
      <c r="A116" s="7"/>
      <c r="B116" s="16" t="s">
        <v>472</v>
      </c>
      <c r="C116" s="17" t="s">
        <v>473</v>
      </c>
      <c r="D116" s="17" t="s">
        <v>474</v>
      </c>
      <c r="E116" s="18" t="s">
        <v>475</v>
      </c>
      <c r="F116" s="16" t="s">
        <v>66</v>
      </c>
      <c r="G116" s="19" t="s">
        <v>476</v>
      </c>
      <c r="H116" s="19" t="s">
        <v>477</v>
      </c>
      <c r="I116" s="19" t="s">
        <v>478</v>
      </c>
      <c r="J116" s="38"/>
    </row>
    <row r="117" ht="43" customHeight="1" spans="1:10">
      <c r="A117" s="7"/>
      <c r="B117" s="16" t="s">
        <v>479</v>
      </c>
      <c r="C117" s="17" t="s">
        <v>480</v>
      </c>
      <c r="D117" s="17" t="s">
        <v>395</v>
      </c>
      <c r="E117" s="18" t="s">
        <v>481</v>
      </c>
      <c r="F117" s="16" t="s">
        <v>397</v>
      </c>
      <c r="G117" s="19" t="s">
        <v>482</v>
      </c>
      <c r="H117" s="19" t="s">
        <v>483</v>
      </c>
      <c r="I117" s="19" t="s">
        <v>484</v>
      </c>
      <c r="J117" s="38"/>
    </row>
    <row r="118" s="1" customFormat="1" ht="28" customHeight="1" spans="1:10">
      <c r="A118" s="7"/>
      <c r="B118" s="16" t="s">
        <v>83</v>
      </c>
      <c r="C118" s="16"/>
      <c r="D118" s="16"/>
      <c r="E118" s="16"/>
      <c r="F118" s="16"/>
      <c r="G118" s="16"/>
      <c r="H118" s="16"/>
      <c r="I118" s="19" t="s">
        <v>485</v>
      </c>
      <c r="J118" s="38"/>
    </row>
    <row r="119" s="1" customFormat="1" ht="28" customHeight="1" spans="1:10">
      <c r="A119" s="7"/>
      <c r="B119" s="16" t="s">
        <v>24</v>
      </c>
      <c r="C119" s="17" t="s">
        <v>486</v>
      </c>
      <c r="D119" s="17" t="s">
        <v>487</v>
      </c>
      <c r="E119" s="17" t="s">
        <v>488</v>
      </c>
      <c r="F119" s="16" t="s">
        <v>227</v>
      </c>
      <c r="G119" s="19" t="s">
        <v>24</v>
      </c>
      <c r="H119" s="19" t="s">
        <v>489</v>
      </c>
      <c r="I119" s="19" t="s">
        <v>489</v>
      </c>
      <c r="J119" s="38"/>
    </row>
    <row r="120" s="1" customFormat="1" ht="39" customHeight="1" spans="1:10">
      <c r="A120" s="7"/>
      <c r="B120" s="25" t="s">
        <v>84</v>
      </c>
      <c r="C120" s="26"/>
      <c r="D120" s="26"/>
      <c r="E120" s="26"/>
      <c r="F120" s="26"/>
      <c r="G120" s="27"/>
      <c r="H120" s="28"/>
      <c r="I120" s="39" t="str">
        <f>I119</f>
        <v>545.43</v>
      </c>
      <c r="J120" s="38"/>
    </row>
    <row r="121" customFormat="1" ht="39" customHeight="1" spans="1:11">
      <c r="A121" s="7"/>
      <c r="B121" s="24" t="s">
        <v>490</v>
      </c>
      <c r="C121" s="24"/>
      <c r="D121" s="24"/>
      <c r="E121" s="24"/>
      <c r="F121" s="24"/>
      <c r="G121" s="24"/>
      <c r="H121" s="24"/>
      <c r="I121" s="41">
        <f>I148+I151</f>
        <v>94213.46</v>
      </c>
      <c r="J121" s="38"/>
      <c r="K121" s="1"/>
    </row>
    <row r="122" ht="31" customHeight="1" spans="1:10">
      <c r="A122" s="7"/>
      <c r="B122" s="16" t="s">
        <v>24</v>
      </c>
      <c r="C122" s="17" t="s">
        <v>491</v>
      </c>
      <c r="D122" s="17" t="s">
        <v>492</v>
      </c>
      <c r="E122" s="18" t="s">
        <v>493</v>
      </c>
      <c r="F122" s="16" t="s">
        <v>66</v>
      </c>
      <c r="G122" s="19" t="s">
        <v>494</v>
      </c>
      <c r="H122" s="19" t="s">
        <v>495</v>
      </c>
      <c r="I122" s="19" t="s">
        <v>496</v>
      </c>
      <c r="J122" s="38"/>
    </row>
    <row r="123" ht="32" customHeight="1" spans="1:10">
      <c r="A123" s="7"/>
      <c r="B123" s="16" t="s">
        <v>32</v>
      </c>
      <c r="C123" s="17" t="s">
        <v>497</v>
      </c>
      <c r="D123" s="17" t="s">
        <v>492</v>
      </c>
      <c r="E123" s="18" t="s">
        <v>498</v>
      </c>
      <c r="F123" s="16" t="s">
        <v>66</v>
      </c>
      <c r="G123" s="19" t="s">
        <v>499</v>
      </c>
      <c r="H123" s="19" t="s">
        <v>500</v>
      </c>
      <c r="I123" s="19" t="s">
        <v>501</v>
      </c>
      <c r="J123" s="38"/>
    </row>
    <row r="124" ht="32" customHeight="1" spans="1:10">
      <c r="A124" s="7"/>
      <c r="B124" s="16" t="s">
        <v>40</v>
      </c>
      <c r="C124" s="17" t="s">
        <v>502</v>
      </c>
      <c r="D124" s="17" t="s">
        <v>492</v>
      </c>
      <c r="E124" s="18" t="s">
        <v>503</v>
      </c>
      <c r="F124" s="16" t="s">
        <v>66</v>
      </c>
      <c r="G124" s="19" t="s">
        <v>504</v>
      </c>
      <c r="H124" s="19" t="s">
        <v>505</v>
      </c>
      <c r="I124" s="19" t="s">
        <v>506</v>
      </c>
      <c r="J124" s="38"/>
    </row>
    <row r="125" ht="33" customHeight="1" spans="1:10">
      <c r="A125" s="7"/>
      <c r="B125" s="16" t="s">
        <v>47</v>
      </c>
      <c r="C125" s="17" t="s">
        <v>507</v>
      </c>
      <c r="D125" s="17" t="s">
        <v>492</v>
      </c>
      <c r="E125" s="18" t="s">
        <v>508</v>
      </c>
      <c r="F125" s="16" t="s">
        <v>66</v>
      </c>
      <c r="G125" s="19" t="s">
        <v>509</v>
      </c>
      <c r="H125" s="19" t="s">
        <v>510</v>
      </c>
      <c r="I125" s="19" t="s">
        <v>511</v>
      </c>
      <c r="J125" s="38"/>
    </row>
    <row r="126" ht="41" customHeight="1" spans="1:10">
      <c r="A126" s="7"/>
      <c r="B126" s="16" t="s">
        <v>54</v>
      </c>
      <c r="C126" s="17" t="s">
        <v>512</v>
      </c>
      <c r="D126" s="17" t="s">
        <v>492</v>
      </c>
      <c r="E126" s="18" t="s">
        <v>513</v>
      </c>
      <c r="F126" s="16" t="s">
        <v>66</v>
      </c>
      <c r="G126" s="19" t="s">
        <v>514</v>
      </c>
      <c r="H126" s="19" t="s">
        <v>515</v>
      </c>
      <c r="I126" s="19" t="s">
        <v>516</v>
      </c>
      <c r="J126" s="38"/>
    </row>
    <row r="127" ht="28" customHeight="1" spans="1:10">
      <c r="A127" s="7"/>
      <c r="B127" s="16" t="s">
        <v>62</v>
      </c>
      <c r="C127" s="17" t="s">
        <v>517</v>
      </c>
      <c r="D127" s="17" t="s">
        <v>492</v>
      </c>
      <c r="E127" s="18" t="s">
        <v>518</v>
      </c>
      <c r="F127" s="16" t="s">
        <v>66</v>
      </c>
      <c r="G127" s="19" t="s">
        <v>519</v>
      </c>
      <c r="H127" s="19" t="s">
        <v>520</v>
      </c>
      <c r="I127" s="19" t="s">
        <v>521</v>
      </c>
      <c r="J127" s="38"/>
    </row>
    <row r="128" ht="28" customHeight="1" spans="1:10">
      <c r="A128" s="7"/>
      <c r="B128" s="16" t="s">
        <v>70</v>
      </c>
      <c r="C128" s="17" t="s">
        <v>522</v>
      </c>
      <c r="D128" s="17" t="s">
        <v>523</v>
      </c>
      <c r="E128" s="18" t="s">
        <v>524</v>
      </c>
      <c r="F128" s="16" t="s">
        <v>525</v>
      </c>
      <c r="G128" s="19" t="s">
        <v>59</v>
      </c>
      <c r="H128" s="19" t="s">
        <v>526</v>
      </c>
      <c r="I128" s="19" t="s">
        <v>527</v>
      </c>
      <c r="J128" s="38"/>
    </row>
    <row r="129" ht="50" customHeight="1" spans="1:10">
      <c r="A129" s="7"/>
      <c r="B129" s="16" t="s">
        <v>59</v>
      </c>
      <c r="C129" s="17" t="s">
        <v>528</v>
      </c>
      <c r="D129" s="17" t="s">
        <v>529</v>
      </c>
      <c r="E129" s="18" t="s">
        <v>530</v>
      </c>
      <c r="F129" s="16" t="s">
        <v>349</v>
      </c>
      <c r="G129" s="19" t="s">
        <v>59</v>
      </c>
      <c r="H129" s="19" t="s">
        <v>531</v>
      </c>
      <c r="I129" s="19" t="s">
        <v>532</v>
      </c>
      <c r="J129" s="38"/>
    </row>
    <row r="130" ht="28" customHeight="1" spans="1:10">
      <c r="A130" s="7"/>
      <c r="B130" s="16" t="s">
        <v>162</v>
      </c>
      <c r="C130" s="17" t="s">
        <v>533</v>
      </c>
      <c r="D130" s="17" t="s">
        <v>534</v>
      </c>
      <c r="E130" s="18" t="s">
        <v>535</v>
      </c>
      <c r="F130" s="16" t="s">
        <v>309</v>
      </c>
      <c r="G130" s="19" t="s">
        <v>59</v>
      </c>
      <c r="H130" s="19" t="s">
        <v>536</v>
      </c>
      <c r="I130" s="19" t="s">
        <v>537</v>
      </c>
      <c r="J130" s="38"/>
    </row>
    <row r="131" ht="28" customHeight="1" spans="1:10">
      <c r="A131" s="7"/>
      <c r="B131" s="16" t="s">
        <v>38</v>
      </c>
      <c r="C131" s="17" t="s">
        <v>538</v>
      </c>
      <c r="D131" s="17" t="s">
        <v>539</v>
      </c>
      <c r="E131" s="18" t="s">
        <v>540</v>
      </c>
      <c r="F131" s="16" t="s">
        <v>314</v>
      </c>
      <c r="G131" s="19" t="s">
        <v>297</v>
      </c>
      <c r="H131" s="19" t="s">
        <v>541</v>
      </c>
      <c r="I131" s="19" t="s">
        <v>542</v>
      </c>
      <c r="J131" s="38"/>
    </row>
    <row r="132" ht="28" customHeight="1" spans="1:10">
      <c r="A132" s="7"/>
      <c r="B132" s="16" t="s">
        <v>173</v>
      </c>
      <c r="C132" s="17" t="s">
        <v>543</v>
      </c>
      <c r="D132" s="17" t="s">
        <v>539</v>
      </c>
      <c r="E132" s="18" t="s">
        <v>544</v>
      </c>
      <c r="F132" s="16" t="s">
        <v>314</v>
      </c>
      <c r="G132" s="19" t="s">
        <v>47</v>
      </c>
      <c r="H132" s="19" t="s">
        <v>545</v>
      </c>
      <c r="I132" s="19" t="s">
        <v>546</v>
      </c>
      <c r="J132" s="38"/>
    </row>
    <row r="133" s="1" customFormat="1" ht="28" customHeight="1" spans="1:10">
      <c r="A133" s="7"/>
      <c r="B133" s="16" t="s">
        <v>180</v>
      </c>
      <c r="C133" s="17" t="s">
        <v>547</v>
      </c>
      <c r="D133" s="17" t="s">
        <v>548</v>
      </c>
      <c r="E133" s="18" t="s">
        <v>549</v>
      </c>
      <c r="F133" s="16" t="s">
        <v>66</v>
      </c>
      <c r="G133" s="19" t="s">
        <v>509</v>
      </c>
      <c r="H133" s="19" t="s">
        <v>550</v>
      </c>
      <c r="I133" s="19" t="s">
        <v>551</v>
      </c>
      <c r="J133" s="38"/>
    </row>
    <row r="134" s="1" customFormat="1" ht="28" customHeight="1" spans="1:10">
      <c r="A134" s="7"/>
      <c r="B134" s="16" t="s">
        <v>187</v>
      </c>
      <c r="C134" s="17" t="s">
        <v>552</v>
      </c>
      <c r="D134" s="17" t="s">
        <v>548</v>
      </c>
      <c r="E134" s="18" t="s">
        <v>553</v>
      </c>
      <c r="F134" s="16" t="s">
        <v>66</v>
      </c>
      <c r="G134" s="19" t="s">
        <v>554</v>
      </c>
      <c r="H134" s="19" t="s">
        <v>555</v>
      </c>
      <c r="I134" s="19" t="s">
        <v>556</v>
      </c>
      <c r="J134" s="38"/>
    </row>
    <row r="135" s="1" customFormat="1" ht="28" customHeight="1" spans="1:10">
      <c r="A135" s="7"/>
      <c r="B135" s="16" t="s">
        <v>193</v>
      </c>
      <c r="C135" s="17" t="s">
        <v>557</v>
      </c>
      <c r="D135" s="17" t="s">
        <v>548</v>
      </c>
      <c r="E135" s="18" t="s">
        <v>558</v>
      </c>
      <c r="F135" s="16" t="s">
        <v>66</v>
      </c>
      <c r="G135" s="19" t="s">
        <v>559</v>
      </c>
      <c r="H135" s="19" t="s">
        <v>560</v>
      </c>
      <c r="I135" s="19" t="s">
        <v>561</v>
      </c>
      <c r="J135" s="38"/>
    </row>
    <row r="136" ht="28" customHeight="1" spans="1:10">
      <c r="A136" s="7"/>
      <c r="B136" s="16" t="s">
        <v>198</v>
      </c>
      <c r="C136" s="17" t="s">
        <v>562</v>
      </c>
      <c r="D136" s="17" t="s">
        <v>563</v>
      </c>
      <c r="E136" s="18" t="s">
        <v>564</v>
      </c>
      <c r="F136" s="16" t="s">
        <v>314</v>
      </c>
      <c r="G136" s="19" t="s">
        <v>59</v>
      </c>
      <c r="H136" s="19" t="s">
        <v>565</v>
      </c>
      <c r="I136" s="19" t="s">
        <v>566</v>
      </c>
      <c r="J136" s="38"/>
    </row>
    <row r="137" ht="28" customHeight="1" spans="1:10">
      <c r="A137" s="7"/>
      <c r="B137" s="16" t="s">
        <v>297</v>
      </c>
      <c r="C137" s="17" t="s">
        <v>567</v>
      </c>
      <c r="D137" s="17" t="s">
        <v>563</v>
      </c>
      <c r="E137" s="18" t="s">
        <v>568</v>
      </c>
      <c r="F137" s="16" t="s">
        <v>314</v>
      </c>
      <c r="G137" s="19" t="s">
        <v>59</v>
      </c>
      <c r="H137" s="19" t="s">
        <v>569</v>
      </c>
      <c r="I137" s="19" t="s">
        <v>570</v>
      </c>
      <c r="J137" s="38"/>
    </row>
    <row r="138" ht="36" customHeight="1" spans="1:10">
      <c r="A138" s="7"/>
      <c r="B138" s="16" t="s">
        <v>383</v>
      </c>
      <c r="C138" s="17" t="s">
        <v>571</v>
      </c>
      <c r="D138" s="17" t="s">
        <v>563</v>
      </c>
      <c r="E138" s="18" t="s">
        <v>572</v>
      </c>
      <c r="F138" s="16" t="s">
        <v>314</v>
      </c>
      <c r="G138" s="19" t="s">
        <v>70</v>
      </c>
      <c r="H138" s="19" t="s">
        <v>573</v>
      </c>
      <c r="I138" s="19" t="s">
        <v>574</v>
      </c>
      <c r="J138" s="38"/>
    </row>
    <row r="139" ht="48" customHeight="1" spans="1:10">
      <c r="A139" s="7"/>
      <c r="B139" s="16" t="s">
        <v>343</v>
      </c>
      <c r="C139" s="17" t="s">
        <v>575</v>
      </c>
      <c r="D139" s="17" t="s">
        <v>563</v>
      </c>
      <c r="E139" s="18" t="s">
        <v>576</v>
      </c>
      <c r="F139" s="16" t="s">
        <v>314</v>
      </c>
      <c r="G139" s="19" t="s">
        <v>24</v>
      </c>
      <c r="H139" s="19" t="s">
        <v>577</v>
      </c>
      <c r="I139" s="19" t="s">
        <v>577</v>
      </c>
      <c r="J139" s="38"/>
    </row>
    <row r="140" ht="28" customHeight="1" spans="1:10">
      <c r="A140" s="7"/>
      <c r="B140" s="16" t="s">
        <v>393</v>
      </c>
      <c r="C140" s="17" t="s">
        <v>578</v>
      </c>
      <c r="D140" s="17" t="s">
        <v>579</v>
      </c>
      <c r="E140" s="18" t="s">
        <v>580</v>
      </c>
      <c r="F140" s="16" t="s">
        <v>349</v>
      </c>
      <c r="G140" s="19" t="s">
        <v>59</v>
      </c>
      <c r="H140" s="19" t="s">
        <v>581</v>
      </c>
      <c r="I140" s="19" t="s">
        <v>582</v>
      </c>
      <c r="J140" s="38"/>
    </row>
    <row r="141" ht="28" customHeight="1" spans="1:10">
      <c r="A141" s="7"/>
      <c r="B141" s="16" t="s">
        <v>401</v>
      </c>
      <c r="C141" s="17" t="s">
        <v>583</v>
      </c>
      <c r="D141" s="17" t="s">
        <v>584</v>
      </c>
      <c r="E141" s="18" t="s">
        <v>585</v>
      </c>
      <c r="F141" s="16" t="s">
        <v>586</v>
      </c>
      <c r="G141" s="19" t="s">
        <v>54</v>
      </c>
      <c r="H141" s="19" t="s">
        <v>587</v>
      </c>
      <c r="I141" s="19" t="s">
        <v>588</v>
      </c>
      <c r="J141" s="38"/>
    </row>
    <row r="142" ht="28" customHeight="1" spans="1:10">
      <c r="A142" s="7"/>
      <c r="B142" s="16" t="s">
        <v>408</v>
      </c>
      <c r="C142" s="17" t="s">
        <v>589</v>
      </c>
      <c r="D142" s="17" t="s">
        <v>590</v>
      </c>
      <c r="E142" s="18" t="s">
        <v>591</v>
      </c>
      <c r="F142" s="16" t="s">
        <v>314</v>
      </c>
      <c r="G142" s="19" t="s">
        <v>70</v>
      </c>
      <c r="H142" s="19" t="s">
        <v>592</v>
      </c>
      <c r="I142" s="19" t="s">
        <v>593</v>
      </c>
      <c r="J142" s="38"/>
    </row>
    <row r="143" ht="28" customHeight="1" spans="1:10">
      <c r="A143" s="7"/>
      <c r="B143" s="16" t="s">
        <v>415</v>
      </c>
      <c r="C143" s="17" t="s">
        <v>594</v>
      </c>
      <c r="D143" s="17" t="s">
        <v>595</v>
      </c>
      <c r="E143" s="18" t="s">
        <v>596</v>
      </c>
      <c r="F143" s="16" t="s">
        <v>36</v>
      </c>
      <c r="G143" s="19" t="s">
        <v>597</v>
      </c>
      <c r="H143" s="19" t="s">
        <v>598</v>
      </c>
      <c r="I143" s="19" t="s">
        <v>599</v>
      </c>
      <c r="J143" s="38"/>
    </row>
    <row r="144" ht="28" customHeight="1" spans="1:10">
      <c r="A144" s="7"/>
      <c r="B144" s="16" t="s">
        <v>354</v>
      </c>
      <c r="C144" s="17" t="s">
        <v>600</v>
      </c>
      <c r="D144" s="17" t="s">
        <v>601</v>
      </c>
      <c r="E144" s="18" t="s">
        <v>602</v>
      </c>
      <c r="F144" s="16" t="s">
        <v>36</v>
      </c>
      <c r="G144" s="19" t="s">
        <v>597</v>
      </c>
      <c r="H144" s="19" t="s">
        <v>603</v>
      </c>
      <c r="I144" s="19" t="s">
        <v>604</v>
      </c>
      <c r="J144" s="38"/>
    </row>
    <row r="145" ht="54" customHeight="1" spans="1:10">
      <c r="A145" s="7"/>
      <c r="B145" s="16" t="s">
        <v>330</v>
      </c>
      <c r="C145" s="17" t="s">
        <v>605</v>
      </c>
      <c r="D145" s="17" t="s">
        <v>78</v>
      </c>
      <c r="E145" s="18" t="s">
        <v>606</v>
      </c>
      <c r="F145" s="16" t="s">
        <v>28</v>
      </c>
      <c r="G145" s="19" t="s">
        <v>607</v>
      </c>
      <c r="H145" s="19" t="s">
        <v>608</v>
      </c>
      <c r="I145" s="19" t="s">
        <v>609</v>
      </c>
      <c r="J145" s="38"/>
    </row>
    <row r="146" ht="28" customHeight="1" spans="1:10">
      <c r="A146" s="7"/>
      <c r="B146" s="16" t="s">
        <v>429</v>
      </c>
      <c r="C146" s="17" t="s">
        <v>610</v>
      </c>
      <c r="D146" s="17" t="s">
        <v>611</v>
      </c>
      <c r="E146" s="18" t="s">
        <v>612</v>
      </c>
      <c r="F146" s="16" t="s">
        <v>36</v>
      </c>
      <c r="G146" s="19" t="s">
        <v>597</v>
      </c>
      <c r="H146" s="19" t="s">
        <v>613</v>
      </c>
      <c r="I146" s="19" t="s">
        <v>614</v>
      </c>
      <c r="J146" s="38"/>
    </row>
    <row r="147" ht="28" customHeight="1" spans="1:10">
      <c r="A147" s="7"/>
      <c r="B147" s="16" t="s">
        <v>436</v>
      </c>
      <c r="C147" s="17" t="s">
        <v>615</v>
      </c>
      <c r="D147" s="17" t="s">
        <v>616</v>
      </c>
      <c r="E147" s="18" t="s">
        <v>617</v>
      </c>
      <c r="F147" s="16" t="s">
        <v>36</v>
      </c>
      <c r="G147" s="19" t="s">
        <v>597</v>
      </c>
      <c r="H147" s="19" t="s">
        <v>190</v>
      </c>
      <c r="I147" s="19" t="s">
        <v>618</v>
      </c>
      <c r="J147" s="38"/>
    </row>
    <row r="148" ht="28" customHeight="1" spans="1:10">
      <c r="A148" s="7"/>
      <c r="B148" s="16" t="s">
        <v>83</v>
      </c>
      <c r="C148" s="16"/>
      <c r="D148" s="16"/>
      <c r="E148" s="16"/>
      <c r="F148" s="16"/>
      <c r="G148" s="16"/>
      <c r="H148" s="16"/>
      <c r="I148" s="19" t="s">
        <v>619</v>
      </c>
      <c r="J148" s="38"/>
    </row>
    <row r="149" s="3" customFormat="1" ht="48" customHeight="1" spans="1:10">
      <c r="A149" s="16" t="s">
        <v>24</v>
      </c>
      <c r="B149" s="16" t="s">
        <v>24</v>
      </c>
      <c r="C149" s="17" t="s">
        <v>620</v>
      </c>
      <c r="D149" s="17" t="s">
        <v>487</v>
      </c>
      <c r="E149" s="17" t="s">
        <v>621</v>
      </c>
      <c r="F149" s="16" t="s">
        <v>227</v>
      </c>
      <c r="G149" s="19" t="s">
        <v>24</v>
      </c>
      <c r="H149" s="19" t="s">
        <v>622</v>
      </c>
      <c r="I149" s="19" t="s">
        <v>622</v>
      </c>
      <c r="J149" s="48"/>
    </row>
    <row r="150" s="4" customFormat="1" ht="48" customHeight="1" spans="1:10">
      <c r="A150" s="46"/>
      <c r="B150" s="16" t="s">
        <v>32</v>
      </c>
      <c r="C150" s="17" t="s">
        <v>623</v>
      </c>
      <c r="D150" s="17" t="s">
        <v>624</v>
      </c>
      <c r="E150" s="17" t="s">
        <v>625</v>
      </c>
      <c r="F150" s="16" t="s">
        <v>227</v>
      </c>
      <c r="G150" s="19" t="s">
        <v>24</v>
      </c>
      <c r="H150" s="19" t="s">
        <v>626</v>
      </c>
      <c r="I150" s="19" t="s">
        <v>626</v>
      </c>
      <c r="J150" s="49"/>
    </row>
    <row r="151" s="1" customFormat="1" ht="39" customHeight="1" spans="1:10">
      <c r="A151" s="7"/>
      <c r="B151" s="25" t="s">
        <v>84</v>
      </c>
      <c r="C151" s="26"/>
      <c r="D151" s="26"/>
      <c r="E151" s="26"/>
      <c r="F151" s="26"/>
      <c r="G151" s="27"/>
      <c r="H151" s="28"/>
      <c r="I151" s="39">
        <v>6471.96</v>
      </c>
      <c r="J151" s="38"/>
    </row>
    <row r="152" s="1" customFormat="1" ht="39" customHeight="1" spans="1:10">
      <c r="A152" s="7"/>
      <c r="B152" s="43" t="s">
        <v>302</v>
      </c>
      <c r="C152" s="43"/>
      <c r="D152" s="43"/>
      <c r="E152" s="43"/>
      <c r="F152" s="43"/>
      <c r="G152" s="43"/>
      <c r="H152" s="43"/>
      <c r="I152" s="44">
        <v>1517.01</v>
      </c>
      <c r="J152" s="38"/>
    </row>
    <row r="153" ht="28" customHeight="1" spans="1:10">
      <c r="A153" s="7"/>
      <c r="B153" s="14" t="s">
        <v>627</v>
      </c>
      <c r="C153" s="15"/>
      <c r="D153" s="15"/>
      <c r="E153" s="15"/>
      <c r="F153" s="15"/>
      <c r="G153" s="15"/>
      <c r="H153" s="15"/>
      <c r="I153" s="44">
        <f>I154+I165+I173+I191+I201+I210+I230+I229</f>
        <v>287198.44</v>
      </c>
      <c r="J153" s="35"/>
    </row>
    <row r="154" ht="28" customHeight="1" spans="1:10">
      <c r="A154" s="7"/>
      <c r="B154" s="14" t="s">
        <v>23</v>
      </c>
      <c r="C154" s="15"/>
      <c r="D154" s="15"/>
      <c r="E154" s="15"/>
      <c r="F154" s="15"/>
      <c r="G154" s="15"/>
      <c r="H154" s="15"/>
      <c r="I154" s="50">
        <f>I163+I164</f>
        <v>14389.61</v>
      </c>
      <c r="J154" s="38"/>
    </row>
    <row r="155" ht="35" customHeight="1" spans="1:10">
      <c r="A155" s="7"/>
      <c r="B155" s="16" t="s">
        <v>24</v>
      </c>
      <c r="C155" s="17" t="s">
        <v>628</v>
      </c>
      <c r="D155" s="17" t="s">
        <v>26</v>
      </c>
      <c r="E155" s="18" t="s">
        <v>27</v>
      </c>
      <c r="F155" s="16" t="s">
        <v>28</v>
      </c>
      <c r="G155" s="19" t="s">
        <v>29</v>
      </c>
      <c r="H155" s="19" t="s">
        <v>30</v>
      </c>
      <c r="I155" s="19" t="s">
        <v>31</v>
      </c>
      <c r="J155" s="38"/>
    </row>
    <row r="156" ht="35" customHeight="1" spans="1:10">
      <c r="A156" s="7"/>
      <c r="B156" s="16" t="s">
        <v>32</v>
      </c>
      <c r="C156" s="17" t="s">
        <v>629</v>
      </c>
      <c r="D156" s="17" t="s">
        <v>34</v>
      </c>
      <c r="E156" s="18" t="s">
        <v>35</v>
      </c>
      <c r="F156" s="16" t="s">
        <v>36</v>
      </c>
      <c r="G156" s="19" t="s">
        <v>37</v>
      </c>
      <c r="H156" s="19" t="s">
        <v>38</v>
      </c>
      <c r="I156" s="19" t="s">
        <v>39</v>
      </c>
      <c r="J156" s="38"/>
    </row>
    <row r="157" ht="35" customHeight="1" spans="1:10">
      <c r="A157" s="7"/>
      <c r="B157" s="16" t="s">
        <v>40</v>
      </c>
      <c r="C157" s="17" t="s">
        <v>630</v>
      </c>
      <c r="D157" s="17" t="s">
        <v>42</v>
      </c>
      <c r="E157" s="18" t="s">
        <v>43</v>
      </c>
      <c r="F157" s="16" t="s">
        <v>28</v>
      </c>
      <c r="G157" s="19" t="s">
        <v>44</v>
      </c>
      <c r="H157" s="19" t="s">
        <v>45</v>
      </c>
      <c r="I157" s="19" t="s">
        <v>46</v>
      </c>
      <c r="J157" s="38"/>
    </row>
    <row r="158" ht="35" customHeight="1" spans="1:10">
      <c r="A158" s="7"/>
      <c r="B158" s="16" t="s">
        <v>47</v>
      </c>
      <c r="C158" s="17" t="s">
        <v>631</v>
      </c>
      <c r="D158" s="17" t="s">
        <v>49</v>
      </c>
      <c r="E158" s="18" t="s">
        <v>50</v>
      </c>
      <c r="F158" s="16" t="s">
        <v>36</v>
      </c>
      <c r="G158" s="19" t="s">
        <v>51</v>
      </c>
      <c r="H158" s="19" t="s">
        <v>52</v>
      </c>
      <c r="I158" s="19" t="s">
        <v>53</v>
      </c>
      <c r="J158" s="38"/>
    </row>
    <row r="159" ht="35" customHeight="1" spans="1:10">
      <c r="A159" s="7"/>
      <c r="B159" s="16" t="s">
        <v>54</v>
      </c>
      <c r="C159" s="17" t="s">
        <v>632</v>
      </c>
      <c r="D159" s="17" t="s">
        <v>56</v>
      </c>
      <c r="E159" s="18" t="s">
        <v>57</v>
      </c>
      <c r="F159" s="16" t="s">
        <v>58</v>
      </c>
      <c r="G159" s="19" t="s">
        <v>59</v>
      </c>
      <c r="H159" s="19" t="s">
        <v>60</v>
      </c>
      <c r="I159" s="19" t="s">
        <v>61</v>
      </c>
      <c r="J159" s="38"/>
    </row>
    <row r="160" ht="28" customHeight="1" spans="1:10">
      <c r="A160" s="7"/>
      <c r="B160" s="16" t="s">
        <v>62</v>
      </c>
      <c r="C160" s="17" t="s">
        <v>633</v>
      </c>
      <c r="D160" s="17" t="s">
        <v>64</v>
      </c>
      <c r="E160" s="18" t="s">
        <v>65</v>
      </c>
      <c r="F160" s="16" t="s">
        <v>66</v>
      </c>
      <c r="G160" s="19" t="s">
        <v>67</v>
      </c>
      <c r="H160" s="19" t="s">
        <v>68</v>
      </c>
      <c r="I160" s="19" t="s">
        <v>69</v>
      </c>
      <c r="J160" s="38"/>
    </row>
    <row r="161" s="1" customFormat="1" ht="28" customHeight="1" spans="1:10">
      <c r="A161" s="7"/>
      <c r="B161" s="16" t="s">
        <v>70</v>
      </c>
      <c r="C161" s="17" t="s">
        <v>634</v>
      </c>
      <c r="D161" s="17" t="s">
        <v>72</v>
      </c>
      <c r="E161" s="18" t="s">
        <v>73</v>
      </c>
      <c r="F161" s="16" t="s">
        <v>36</v>
      </c>
      <c r="G161" s="19" t="s">
        <v>74</v>
      </c>
      <c r="H161" s="19" t="s">
        <v>75</v>
      </c>
      <c r="I161" s="19" t="s">
        <v>76</v>
      </c>
      <c r="J161" s="38"/>
    </row>
    <row r="162" s="1" customFormat="1" ht="21" customHeight="1" spans="1:10">
      <c r="A162" s="7"/>
      <c r="B162" s="16" t="s">
        <v>59</v>
      </c>
      <c r="C162" s="17" t="s">
        <v>635</v>
      </c>
      <c r="D162" s="17" t="s">
        <v>78</v>
      </c>
      <c r="E162" s="18" t="s">
        <v>79</v>
      </c>
      <c r="F162" s="16" t="s">
        <v>28</v>
      </c>
      <c r="G162" s="19" t="s">
        <v>80</v>
      </c>
      <c r="H162" s="19" t="s">
        <v>81</v>
      </c>
      <c r="I162" s="19" t="s">
        <v>82</v>
      </c>
      <c r="J162" s="38"/>
    </row>
    <row r="163" s="1" customFormat="1" ht="24" customHeight="1" spans="1:10">
      <c r="A163" s="7"/>
      <c r="B163" s="16" t="s">
        <v>83</v>
      </c>
      <c r="C163" s="16"/>
      <c r="D163" s="16"/>
      <c r="E163" s="16"/>
      <c r="F163" s="16"/>
      <c r="G163" s="16"/>
      <c r="H163" s="16"/>
      <c r="I163" s="19" t="s">
        <v>636</v>
      </c>
      <c r="J163" s="38"/>
    </row>
    <row r="164" s="1" customFormat="1" ht="39" customHeight="1" spans="1:10">
      <c r="A164" s="7"/>
      <c r="B164" s="25" t="s">
        <v>84</v>
      </c>
      <c r="C164" s="26"/>
      <c r="D164" s="26"/>
      <c r="E164" s="26"/>
      <c r="F164" s="26"/>
      <c r="G164" s="27"/>
      <c r="H164" s="28"/>
      <c r="I164" s="39">
        <v>0</v>
      </c>
      <c r="J164" s="38"/>
    </row>
    <row r="165" ht="28" customHeight="1" spans="1:10">
      <c r="A165" s="7"/>
      <c r="B165" s="14" t="s">
        <v>85</v>
      </c>
      <c r="C165" s="15"/>
      <c r="D165" s="15"/>
      <c r="E165" s="15"/>
      <c r="F165" s="15"/>
      <c r="G165" s="15"/>
      <c r="H165" s="15"/>
      <c r="I165" s="50">
        <f>I171+I172</f>
        <v>35058.27</v>
      </c>
      <c r="J165" s="38"/>
    </row>
    <row r="166" ht="28" customHeight="1" spans="1:10">
      <c r="A166" s="7"/>
      <c r="B166" s="16" t="s">
        <v>24</v>
      </c>
      <c r="C166" s="17" t="s">
        <v>637</v>
      </c>
      <c r="D166" s="17" t="s">
        <v>87</v>
      </c>
      <c r="E166" s="18" t="s">
        <v>88</v>
      </c>
      <c r="F166" s="16" t="s">
        <v>36</v>
      </c>
      <c r="G166" s="19" t="s">
        <v>89</v>
      </c>
      <c r="H166" s="19" t="s">
        <v>90</v>
      </c>
      <c r="I166" s="19" t="s">
        <v>91</v>
      </c>
      <c r="J166" s="38"/>
    </row>
    <row r="167" ht="28" customHeight="1" spans="1:10">
      <c r="A167" s="7"/>
      <c r="B167" s="16" t="s">
        <v>32</v>
      </c>
      <c r="C167" s="17" t="s">
        <v>638</v>
      </c>
      <c r="D167" s="17" t="s">
        <v>93</v>
      </c>
      <c r="E167" s="18" t="s">
        <v>94</v>
      </c>
      <c r="F167" s="16" t="s">
        <v>36</v>
      </c>
      <c r="G167" s="19" t="s">
        <v>89</v>
      </c>
      <c r="H167" s="19" t="s">
        <v>95</v>
      </c>
      <c r="I167" s="19" t="s">
        <v>96</v>
      </c>
      <c r="J167" s="38"/>
    </row>
    <row r="168" ht="28" customHeight="1" spans="1:10">
      <c r="A168" s="7"/>
      <c r="B168" s="16" t="s">
        <v>40</v>
      </c>
      <c r="C168" s="17" t="s">
        <v>639</v>
      </c>
      <c r="D168" s="17" t="s">
        <v>98</v>
      </c>
      <c r="E168" s="18" t="s">
        <v>99</v>
      </c>
      <c r="F168" s="16" t="s">
        <v>36</v>
      </c>
      <c r="G168" s="19" t="s">
        <v>89</v>
      </c>
      <c r="H168" s="19" t="s">
        <v>100</v>
      </c>
      <c r="I168" s="19" t="s">
        <v>101</v>
      </c>
      <c r="J168" s="38"/>
    </row>
    <row r="169" s="1" customFormat="1" ht="19" customHeight="1" spans="1:10">
      <c r="A169" s="7"/>
      <c r="B169" s="16" t="s">
        <v>47</v>
      </c>
      <c r="C169" s="17" t="s">
        <v>640</v>
      </c>
      <c r="D169" s="17" t="s">
        <v>98</v>
      </c>
      <c r="E169" s="18" t="s">
        <v>103</v>
      </c>
      <c r="F169" s="16" t="s">
        <v>36</v>
      </c>
      <c r="G169" s="19" t="s">
        <v>104</v>
      </c>
      <c r="H169" s="19" t="s">
        <v>105</v>
      </c>
      <c r="I169" s="19" t="s">
        <v>106</v>
      </c>
      <c r="J169" s="38"/>
    </row>
    <row r="170" s="1" customFormat="1" ht="18" customHeight="1" spans="1:10">
      <c r="A170" s="7"/>
      <c r="B170" s="16" t="s">
        <v>54</v>
      </c>
      <c r="C170" s="17" t="s">
        <v>641</v>
      </c>
      <c r="D170" s="17" t="s">
        <v>108</v>
      </c>
      <c r="E170" s="18" t="s">
        <v>109</v>
      </c>
      <c r="F170" s="16" t="s">
        <v>36</v>
      </c>
      <c r="G170" s="19" t="s">
        <v>110</v>
      </c>
      <c r="H170" s="19" t="s">
        <v>111</v>
      </c>
      <c r="I170" s="19" t="s">
        <v>112</v>
      </c>
      <c r="J170" s="38"/>
    </row>
    <row r="171" s="2" customFormat="1" ht="28" customHeight="1" spans="1:10">
      <c r="A171" s="29"/>
      <c r="B171" s="16" t="s">
        <v>83</v>
      </c>
      <c r="C171" s="16"/>
      <c r="D171" s="16"/>
      <c r="E171" s="16"/>
      <c r="F171" s="16"/>
      <c r="G171" s="16"/>
      <c r="H171" s="16"/>
      <c r="I171" s="19" t="s">
        <v>113</v>
      </c>
      <c r="J171" s="42"/>
    </row>
    <row r="172" s="1" customFormat="1" ht="39" customHeight="1" spans="1:10">
      <c r="A172" s="7"/>
      <c r="B172" s="25" t="s">
        <v>84</v>
      </c>
      <c r="C172" s="26"/>
      <c r="D172" s="26"/>
      <c r="E172" s="26"/>
      <c r="F172" s="26"/>
      <c r="G172" s="27"/>
      <c r="H172" s="28"/>
      <c r="I172" s="39">
        <v>0</v>
      </c>
      <c r="J172" s="38"/>
    </row>
    <row r="173" ht="28" customHeight="1" spans="1:10">
      <c r="A173" s="7"/>
      <c r="B173" s="14" t="s">
        <v>114</v>
      </c>
      <c r="C173" s="15"/>
      <c r="D173" s="15"/>
      <c r="E173" s="15"/>
      <c r="F173" s="15"/>
      <c r="G173" s="15"/>
      <c r="H173" s="15"/>
      <c r="I173" s="50">
        <f>I189+I190</f>
        <v>123527.66</v>
      </c>
      <c r="J173" s="38"/>
    </row>
    <row r="174" ht="28" customHeight="1" spans="1:10">
      <c r="A174" s="7"/>
      <c r="B174" s="16" t="s">
        <v>24</v>
      </c>
      <c r="C174" s="17" t="s">
        <v>642</v>
      </c>
      <c r="D174" s="17" t="s">
        <v>116</v>
      </c>
      <c r="E174" s="18" t="s">
        <v>117</v>
      </c>
      <c r="F174" s="16" t="s">
        <v>28</v>
      </c>
      <c r="G174" s="19" t="s">
        <v>118</v>
      </c>
      <c r="H174" s="19" t="s">
        <v>119</v>
      </c>
      <c r="I174" s="19" t="s">
        <v>120</v>
      </c>
      <c r="J174" s="38"/>
    </row>
    <row r="175" ht="28" customHeight="1" spans="1:10">
      <c r="A175" s="7"/>
      <c r="B175" s="16" t="s">
        <v>32</v>
      </c>
      <c r="C175" s="17" t="s">
        <v>643</v>
      </c>
      <c r="D175" s="17" t="s">
        <v>122</v>
      </c>
      <c r="E175" s="18" t="s">
        <v>123</v>
      </c>
      <c r="F175" s="16" t="s">
        <v>124</v>
      </c>
      <c r="G175" s="19" t="s">
        <v>125</v>
      </c>
      <c r="H175" s="19" t="s">
        <v>126</v>
      </c>
      <c r="I175" s="19" t="s">
        <v>127</v>
      </c>
      <c r="J175" s="38"/>
    </row>
    <row r="176" ht="28" customHeight="1" spans="1:10">
      <c r="A176" s="7"/>
      <c r="B176" s="16" t="s">
        <v>40</v>
      </c>
      <c r="C176" s="17" t="s">
        <v>644</v>
      </c>
      <c r="D176" s="17" t="s">
        <v>122</v>
      </c>
      <c r="E176" s="18" t="s">
        <v>129</v>
      </c>
      <c r="F176" s="16" t="s">
        <v>124</v>
      </c>
      <c r="G176" s="19" t="s">
        <v>130</v>
      </c>
      <c r="H176" s="19" t="s">
        <v>131</v>
      </c>
      <c r="I176" s="19" t="s">
        <v>132</v>
      </c>
      <c r="J176" s="38"/>
    </row>
    <row r="177" ht="28" customHeight="1" spans="1:10">
      <c r="A177" s="7"/>
      <c r="B177" s="16" t="s">
        <v>47</v>
      </c>
      <c r="C177" s="17" t="s">
        <v>645</v>
      </c>
      <c r="D177" s="17" t="s">
        <v>134</v>
      </c>
      <c r="E177" s="18" t="s">
        <v>135</v>
      </c>
      <c r="F177" s="16" t="s">
        <v>36</v>
      </c>
      <c r="G177" s="19" t="s">
        <v>136</v>
      </c>
      <c r="H177" s="19" t="s">
        <v>137</v>
      </c>
      <c r="I177" s="19" t="s">
        <v>138</v>
      </c>
      <c r="J177" s="38"/>
    </row>
    <row r="178" ht="28" customHeight="1" spans="1:10">
      <c r="A178" s="7"/>
      <c r="B178" s="16" t="s">
        <v>54</v>
      </c>
      <c r="C178" s="17" t="s">
        <v>646</v>
      </c>
      <c r="D178" s="17" t="s">
        <v>140</v>
      </c>
      <c r="E178" s="18" t="s">
        <v>141</v>
      </c>
      <c r="F178" s="16" t="s">
        <v>36</v>
      </c>
      <c r="G178" s="19" t="s">
        <v>142</v>
      </c>
      <c r="H178" s="19" t="s">
        <v>143</v>
      </c>
      <c r="I178" s="19" t="s">
        <v>144</v>
      </c>
      <c r="J178" s="38"/>
    </row>
    <row r="179" ht="28" customHeight="1" spans="1:10">
      <c r="A179" s="7"/>
      <c r="B179" s="16" t="s">
        <v>62</v>
      </c>
      <c r="C179" s="17" t="s">
        <v>647</v>
      </c>
      <c r="D179" s="17" t="s">
        <v>134</v>
      </c>
      <c r="E179" s="18" t="s">
        <v>146</v>
      </c>
      <c r="F179" s="16" t="s">
        <v>36</v>
      </c>
      <c r="G179" s="19" t="s">
        <v>147</v>
      </c>
      <c r="H179" s="19" t="s">
        <v>148</v>
      </c>
      <c r="I179" s="19" t="s">
        <v>149</v>
      </c>
      <c r="J179" s="38"/>
    </row>
    <row r="180" ht="28" customHeight="1" spans="1:10">
      <c r="A180" s="7"/>
      <c r="B180" s="16" t="s">
        <v>70</v>
      </c>
      <c r="C180" s="17" t="s">
        <v>648</v>
      </c>
      <c r="D180" s="17" t="s">
        <v>151</v>
      </c>
      <c r="E180" s="18" t="s">
        <v>152</v>
      </c>
      <c r="F180" s="16" t="s">
        <v>36</v>
      </c>
      <c r="G180" s="19" t="s">
        <v>153</v>
      </c>
      <c r="H180" s="19" t="s">
        <v>154</v>
      </c>
      <c r="I180" s="19" t="s">
        <v>155</v>
      </c>
      <c r="J180" s="38"/>
    </row>
    <row r="181" ht="28" customHeight="1" spans="1:10">
      <c r="A181" s="7"/>
      <c r="B181" s="16" t="s">
        <v>59</v>
      </c>
      <c r="C181" s="17" t="s">
        <v>649</v>
      </c>
      <c r="D181" s="17" t="s">
        <v>157</v>
      </c>
      <c r="E181" s="18" t="s">
        <v>158</v>
      </c>
      <c r="F181" s="16" t="s">
        <v>36</v>
      </c>
      <c r="G181" s="19" t="s">
        <v>159</v>
      </c>
      <c r="H181" s="19" t="s">
        <v>160</v>
      </c>
      <c r="I181" s="19" t="s">
        <v>161</v>
      </c>
      <c r="J181" s="38"/>
    </row>
    <row r="182" ht="28" customHeight="1" spans="1:10">
      <c r="A182" s="7"/>
      <c r="B182" s="16" t="s">
        <v>162</v>
      </c>
      <c r="C182" s="17" t="s">
        <v>650</v>
      </c>
      <c r="D182" s="17" t="s">
        <v>164</v>
      </c>
      <c r="E182" s="18" t="s">
        <v>165</v>
      </c>
      <c r="F182" s="16" t="s">
        <v>36</v>
      </c>
      <c r="G182" s="19" t="s">
        <v>166</v>
      </c>
      <c r="H182" s="19" t="s">
        <v>167</v>
      </c>
      <c r="I182" s="19" t="s">
        <v>168</v>
      </c>
      <c r="J182" s="38"/>
    </row>
    <row r="183" ht="28" customHeight="1" spans="1:10">
      <c r="A183" s="7"/>
      <c r="B183" s="16" t="s">
        <v>38</v>
      </c>
      <c r="C183" s="17" t="s">
        <v>651</v>
      </c>
      <c r="D183" s="17" t="s">
        <v>140</v>
      </c>
      <c r="E183" s="18" t="s">
        <v>170</v>
      </c>
      <c r="F183" s="16" t="s">
        <v>36</v>
      </c>
      <c r="G183" s="19" t="s">
        <v>104</v>
      </c>
      <c r="H183" s="19" t="s">
        <v>171</v>
      </c>
      <c r="I183" s="19" t="s">
        <v>172</v>
      </c>
      <c r="J183" s="38"/>
    </row>
    <row r="184" ht="28" customHeight="1" spans="1:10">
      <c r="A184" s="7"/>
      <c r="B184" s="16" t="s">
        <v>173</v>
      </c>
      <c r="C184" s="17" t="s">
        <v>652</v>
      </c>
      <c r="D184" s="17" t="s">
        <v>175</v>
      </c>
      <c r="E184" s="18" t="s">
        <v>176</v>
      </c>
      <c r="F184" s="16" t="s">
        <v>36</v>
      </c>
      <c r="G184" s="19" t="s">
        <v>177</v>
      </c>
      <c r="H184" s="19" t="s">
        <v>178</v>
      </c>
      <c r="I184" s="19" t="s">
        <v>179</v>
      </c>
      <c r="J184" s="38"/>
    </row>
    <row r="185" ht="28" customHeight="1" spans="1:10">
      <c r="A185" s="7"/>
      <c r="B185" s="16" t="s">
        <v>180</v>
      </c>
      <c r="C185" s="17" t="s">
        <v>653</v>
      </c>
      <c r="D185" s="17" t="s">
        <v>182</v>
      </c>
      <c r="E185" s="18" t="s">
        <v>183</v>
      </c>
      <c r="F185" s="16" t="s">
        <v>36</v>
      </c>
      <c r="G185" s="19" t="s">
        <v>184</v>
      </c>
      <c r="H185" s="19" t="s">
        <v>185</v>
      </c>
      <c r="I185" s="19" t="s">
        <v>186</v>
      </c>
      <c r="J185" s="38"/>
    </row>
    <row r="186" ht="28" customHeight="1" spans="1:10">
      <c r="A186" s="7"/>
      <c r="B186" s="16" t="s">
        <v>187</v>
      </c>
      <c r="C186" s="17" t="s">
        <v>654</v>
      </c>
      <c r="D186" s="17" t="s">
        <v>182</v>
      </c>
      <c r="E186" s="18" t="s">
        <v>189</v>
      </c>
      <c r="F186" s="16" t="s">
        <v>36</v>
      </c>
      <c r="G186" s="19" t="s">
        <v>190</v>
      </c>
      <c r="H186" s="19" t="s">
        <v>191</v>
      </c>
      <c r="I186" s="19" t="s">
        <v>192</v>
      </c>
      <c r="J186" s="38"/>
    </row>
    <row r="187" ht="28" customHeight="1" spans="1:10">
      <c r="A187" s="7"/>
      <c r="B187" s="16" t="s">
        <v>193</v>
      </c>
      <c r="C187" s="17" t="s">
        <v>655</v>
      </c>
      <c r="D187" s="17" t="s">
        <v>195</v>
      </c>
      <c r="E187" s="18" t="s">
        <v>196</v>
      </c>
      <c r="F187" s="16" t="s">
        <v>36</v>
      </c>
      <c r="G187" s="19" t="s">
        <v>24</v>
      </c>
      <c r="H187" s="19" t="s">
        <v>197</v>
      </c>
      <c r="I187" s="19" t="s">
        <v>197</v>
      </c>
      <c r="J187" s="38"/>
    </row>
    <row r="188" ht="28" customHeight="1" spans="1:10">
      <c r="A188" s="47"/>
      <c r="B188" s="16" t="s">
        <v>198</v>
      </c>
      <c r="C188" s="17" t="s">
        <v>656</v>
      </c>
      <c r="D188" s="17" t="s">
        <v>200</v>
      </c>
      <c r="E188" s="18" t="s">
        <v>201</v>
      </c>
      <c r="F188" s="16" t="s">
        <v>66</v>
      </c>
      <c r="G188" s="19" t="s">
        <v>202</v>
      </c>
      <c r="H188" s="19" t="s">
        <v>203</v>
      </c>
      <c r="I188" s="19" t="s">
        <v>204</v>
      </c>
      <c r="J188" s="38"/>
    </row>
    <row r="189" s="1" customFormat="1" ht="28" customHeight="1" spans="1:10">
      <c r="A189" s="7"/>
      <c r="B189" s="16" t="s">
        <v>83</v>
      </c>
      <c r="C189" s="16"/>
      <c r="D189" s="16"/>
      <c r="E189" s="16"/>
      <c r="F189" s="16"/>
      <c r="G189" s="16"/>
      <c r="H189" s="16"/>
      <c r="I189" s="19" t="s">
        <v>205</v>
      </c>
      <c r="J189" s="38"/>
    </row>
    <row r="190" s="1" customFormat="1" ht="39" customHeight="1" spans="1:10">
      <c r="A190" s="7"/>
      <c r="B190" s="25" t="s">
        <v>84</v>
      </c>
      <c r="C190" s="26"/>
      <c r="D190" s="26"/>
      <c r="E190" s="26"/>
      <c r="F190" s="26"/>
      <c r="G190" s="27"/>
      <c r="H190" s="28"/>
      <c r="I190" s="39">
        <v>0</v>
      </c>
      <c r="J190" s="38"/>
    </row>
    <row r="191" s="1" customFormat="1" ht="28" customHeight="1" spans="1:10">
      <c r="A191" s="7"/>
      <c r="B191" s="14" t="s">
        <v>206</v>
      </c>
      <c r="C191" s="15"/>
      <c r="D191" s="15"/>
      <c r="E191" s="15"/>
      <c r="F191" s="15"/>
      <c r="G191" s="15"/>
      <c r="H191" s="15"/>
      <c r="I191" s="50">
        <f>I198+I200</f>
        <v>3143.48</v>
      </c>
      <c r="J191" s="38"/>
    </row>
    <row r="192" s="1" customFormat="1" ht="28" customHeight="1" spans="1:10">
      <c r="A192" s="7"/>
      <c r="B192" s="16" t="s">
        <v>24</v>
      </c>
      <c r="C192" s="17" t="s">
        <v>657</v>
      </c>
      <c r="D192" s="17" t="s">
        <v>34</v>
      </c>
      <c r="E192" s="18" t="s">
        <v>35</v>
      </c>
      <c r="F192" s="16" t="s">
        <v>36</v>
      </c>
      <c r="G192" s="19" t="s">
        <v>208</v>
      </c>
      <c r="H192" s="19" t="s">
        <v>38</v>
      </c>
      <c r="I192" s="19" t="s">
        <v>209</v>
      </c>
      <c r="J192" s="38"/>
    </row>
    <row r="193" s="1" customFormat="1" ht="28" customHeight="1" spans="1:10">
      <c r="A193" s="7"/>
      <c r="B193" s="16" t="s">
        <v>32</v>
      </c>
      <c r="C193" s="17" t="s">
        <v>658</v>
      </c>
      <c r="D193" s="17" t="s">
        <v>42</v>
      </c>
      <c r="E193" s="18" t="s">
        <v>43</v>
      </c>
      <c r="F193" s="16" t="s">
        <v>28</v>
      </c>
      <c r="G193" s="19" t="s">
        <v>211</v>
      </c>
      <c r="H193" s="19" t="s">
        <v>211</v>
      </c>
      <c r="I193" s="19" t="s">
        <v>211</v>
      </c>
      <c r="J193" s="38"/>
    </row>
    <row r="194" s="1" customFormat="1" ht="28" customHeight="1" spans="1:10">
      <c r="A194" s="7"/>
      <c r="B194" s="16" t="s">
        <v>40</v>
      </c>
      <c r="C194" s="17" t="s">
        <v>659</v>
      </c>
      <c r="D194" s="17" t="s">
        <v>49</v>
      </c>
      <c r="E194" s="18" t="s">
        <v>50</v>
      </c>
      <c r="F194" s="16" t="s">
        <v>36</v>
      </c>
      <c r="G194" s="19" t="s">
        <v>213</v>
      </c>
      <c r="H194" s="19" t="s">
        <v>52</v>
      </c>
      <c r="I194" s="19" t="s">
        <v>214</v>
      </c>
      <c r="J194" s="38"/>
    </row>
    <row r="195" s="1" customFormat="1" ht="28" customHeight="1" spans="1:10">
      <c r="A195" s="7"/>
      <c r="B195" s="16" t="s">
        <v>47</v>
      </c>
      <c r="C195" s="17" t="s">
        <v>660</v>
      </c>
      <c r="D195" s="17" t="s">
        <v>56</v>
      </c>
      <c r="E195" s="18" t="s">
        <v>57</v>
      </c>
      <c r="F195" s="16" t="s">
        <v>58</v>
      </c>
      <c r="G195" s="19" t="s">
        <v>62</v>
      </c>
      <c r="H195" s="19" t="s">
        <v>60</v>
      </c>
      <c r="I195" s="19" t="s">
        <v>216</v>
      </c>
      <c r="J195" s="38"/>
    </row>
    <row r="196" s="1" customFormat="1" ht="28" customHeight="1" spans="1:10">
      <c r="A196" s="7"/>
      <c r="B196" s="16" t="s">
        <v>54</v>
      </c>
      <c r="C196" s="17" t="s">
        <v>661</v>
      </c>
      <c r="D196" s="17" t="s">
        <v>64</v>
      </c>
      <c r="E196" s="18" t="s">
        <v>65</v>
      </c>
      <c r="F196" s="16" t="s">
        <v>66</v>
      </c>
      <c r="G196" s="19" t="s">
        <v>218</v>
      </c>
      <c r="H196" s="19" t="s">
        <v>68</v>
      </c>
      <c r="I196" s="19" t="s">
        <v>219</v>
      </c>
      <c r="J196" s="38"/>
    </row>
    <row r="197" s="1" customFormat="1" ht="28" customHeight="1" spans="1:10">
      <c r="A197" s="7"/>
      <c r="B197" s="16" t="s">
        <v>62</v>
      </c>
      <c r="C197" s="17" t="s">
        <v>662</v>
      </c>
      <c r="D197" s="17" t="s">
        <v>78</v>
      </c>
      <c r="E197" s="18" t="s">
        <v>79</v>
      </c>
      <c r="F197" s="16" t="s">
        <v>28</v>
      </c>
      <c r="G197" s="19" t="s">
        <v>221</v>
      </c>
      <c r="H197" s="19" t="s">
        <v>81</v>
      </c>
      <c r="I197" s="19" t="s">
        <v>222</v>
      </c>
      <c r="J197" s="38"/>
    </row>
    <row r="198" s="1" customFormat="1" ht="28" customHeight="1" spans="1:10">
      <c r="A198" s="7"/>
      <c r="B198" s="16" t="s">
        <v>83</v>
      </c>
      <c r="C198" s="16"/>
      <c r="D198" s="16"/>
      <c r="E198" s="16"/>
      <c r="F198" s="16"/>
      <c r="G198" s="16"/>
      <c r="H198" s="16"/>
      <c r="I198" s="19" t="s">
        <v>223</v>
      </c>
      <c r="J198" s="38"/>
    </row>
    <row r="199" s="1" customFormat="1" ht="28" customHeight="1" spans="1:10">
      <c r="A199" s="7"/>
      <c r="B199" s="16" t="s">
        <v>24</v>
      </c>
      <c r="C199" s="17" t="s">
        <v>663</v>
      </c>
      <c r="D199" s="17" t="s">
        <v>225</v>
      </c>
      <c r="E199" s="17" t="s">
        <v>664</v>
      </c>
      <c r="F199" s="16" t="s">
        <v>227</v>
      </c>
      <c r="G199" s="19" t="s">
        <v>24</v>
      </c>
      <c r="H199" s="19" t="s">
        <v>228</v>
      </c>
      <c r="I199" s="19" t="s">
        <v>228</v>
      </c>
      <c r="J199" s="38"/>
    </row>
    <row r="200" s="1" customFormat="1" ht="39" customHeight="1" spans="1:10">
      <c r="A200" s="7"/>
      <c r="B200" s="25" t="s">
        <v>84</v>
      </c>
      <c r="C200" s="26"/>
      <c r="D200" s="26"/>
      <c r="E200" s="26"/>
      <c r="F200" s="26"/>
      <c r="G200" s="27"/>
      <c r="H200" s="28"/>
      <c r="I200" s="39" t="str">
        <f>I199</f>
        <v>253.36</v>
      </c>
      <c r="J200" s="38"/>
    </row>
    <row r="201" s="1" customFormat="1" ht="28" customHeight="1" spans="1:10">
      <c r="A201" s="7"/>
      <c r="B201" s="14" t="s">
        <v>229</v>
      </c>
      <c r="C201" s="15"/>
      <c r="D201" s="15"/>
      <c r="E201" s="15"/>
      <c r="F201" s="15"/>
      <c r="G201" s="15"/>
      <c r="H201" s="15"/>
      <c r="I201" s="50">
        <f>I207+I209</f>
        <v>17251.43</v>
      </c>
      <c r="J201" s="38"/>
    </row>
    <row r="202" s="1" customFormat="1" ht="28" customHeight="1" spans="1:10">
      <c r="A202" s="7"/>
      <c r="B202" s="16" t="s">
        <v>24</v>
      </c>
      <c r="C202" s="17" t="s">
        <v>665</v>
      </c>
      <c r="D202" s="17" t="s">
        <v>87</v>
      </c>
      <c r="E202" s="18" t="s">
        <v>88</v>
      </c>
      <c r="F202" s="16" t="s">
        <v>36</v>
      </c>
      <c r="G202" s="19" t="s">
        <v>231</v>
      </c>
      <c r="H202" s="19" t="s">
        <v>90</v>
      </c>
      <c r="I202" s="19" t="s">
        <v>232</v>
      </c>
      <c r="J202" s="38"/>
    </row>
    <row r="203" s="1" customFormat="1" ht="28" customHeight="1" spans="1:10">
      <c r="A203" s="7"/>
      <c r="B203" s="16" t="s">
        <v>32</v>
      </c>
      <c r="C203" s="17" t="s">
        <v>666</v>
      </c>
      <c r="D203" s="17" t="s">
        <v>93</v>
      </c>
      <c r="E203" s="18" t="s">
        <v>94</v>
      </c>
      <c r="F203" s="16" t="s">
        <v>36</v>
      </c>
      <c r="G203" s="19" t="s">
        <v>231</v>
      </c>
      <c r="H203" s="19" t="s">
        <v>95</v>
      </c>
      <c r="I203" s="19" t="s">
        <v>234</v>
      </c>
      <c r="J203" s="38"/>
    </row>
    <row r="204" s="1" customFormat="1" ht="28" customHeight="1" spans="1:10">
      <c r="A204" s="7"/>
      <c r="B204" s="16" t="s">
        <v>40</v>
      </c>
      <c r="C204" s="17" t="s">
        <v>667</v>
      </c>
      <c r="D204" s="17" t="s">
        <v>98</v>
      </c>
      <c r="E204" s="18" t="s">
        <v>99</v>
      </c>
      <c r="F204" s="16" t="s">
        <v>36</v>
      </c>
      <c r="G204" s="19" t="s">
        <v>231</v>
      </c>
      <c r="H204" s="19" t="s">
        <v>100</v>
      </c>
      <c r="I204" s="19" t="s">
        <v>236</v>
      </c>
      <c r="J204" s="38"/>
    </row>
    <row r="205" s="1" customFormat="1" ht="28" customHeight="1" spans="1:10">
      <c r="A205" s="7"/>
      <c r="B205" s="16" t="s">
        <v>47</v>
      </c>
      <c r="C205" s="17" t="s">
        <v>668</v>
      </c>
      <c r="D205" s="17" t="s">
        <v>98</v>
      </c>
      <c r="E205" s="18" t="s">
        <v>238</v>
      </c>
      <c r="F205" s="16" t="s">
        <v>36</v>
      </c>
      <c r="G205" s="19" t="s">
        <v>239</v>
      </c>
      <c r="H205" s="19" t="s">
        <v>105</v>
      </c>
      <c r="I205" s="19" t="s">
        <v>240</v>
      </c>
      <c r="J205" s="38"/>
    </row>
    <row r="206" s="1" customFormat="1" ht="28" customHeight="1" spans="1:10">
      <c r="A206" s="7"/>
      <c r="B206" s="16" t="s">
        <v>54</v>
      </c>
      <c r="C206" s="17" t="s">
        <v>669</v>
      </c>
      <c r="D206" s="17" t="s">
        <v>108</v>
      </c>
      <c r="E206" s="18" t="s">
        <v>109</v>
      </c>
      <c r="F206" s="16" t="s">
        <v>36</v>
      </c>
      <c r="G206" s="19" t="s">
        <v>242</v>
      </c>
      <c r="H206" s="19" t="s">
        <v>111</v>
      </c>
      <c r="I206" s="19" t="s">
        <v>243</v>
      </c>
      <c r="J206" s="38"/>
    </row>
    <row r="207" s="1" customFormat="1" ht="28" customHeight="1" spans="1:10">
      <c r="A207" s="7"/>
      <c r="B207" s="16" t="s">
        <v>83</v>
      </c>
      <c r="C207" s="16"/>
      <c r="D207" s="16"/>
      <c r="E207" s="16"/>
      <c r="F207" s="16"/>
      <c r="G207" s="16"/>
      <c r="H207" s="16"/>
      <c r="I207" s="19" t="s">
        <v>244</v>
      </c>
      <c r="J207" s="38"/>
    </row>
    <row r="208" s="1" customFormat="1" ht="28" customHeight="1" spans="1:10">
      <c r="A208" s="7"/>
      <c r="B208" s="16" t="s">
        <v>24</v>
      </c>
      <c r="C208" s="17" t="s">
        <v>670</v>
      </c>
      <c r="D208" s="17" t="s">
        <v>225</v>
      </c>
      <c r="E208" s="17" t="s">
        <v>246</v>
      </c>
      <c r="F208" s="16" t="s">
        <v>227</v>
      </c>
      <c r="G208" s="19" t="s">
        <v>24</v>
      </c>
      <c r="H208" s="19" t="s">
        <v>247</v>
      </c>
      <c r="I208" s="19" t="s">
        <v>247</v>
      </c>
      <c r="J208" s="38"/>
    </row>
    <row r="209" s="1" customFormat="1" ht="39" customHeight="1" spans="1:10">
      <c r="A209" s="7"/>
      <c r="B209" s="25" t="s">
        <v>84</v>
      </c>
      <c r="C209" s="26"/>
      <c r="D209" s="26"/>
      <c r="E209" s="26"/>
      <c r="F209" s="26"/>
      <c r="G209" s="27"/>
      <c r="H209" s="28"/>
      <c r="I209" s="39" t="str">
        <f>I208</f>
        <v>428.43</v>
      </c>
      <c r="J209" s="38"/>
    </row>
    <row r="210" s="1" customFormat="1" ht="28" customHeight="1" spans="1:10">
      <c r="A210" s="7"/>
      <c r="B210" s="14" t="s">
        <v>248</v>
      </c>
      <c r="C210" s="15"/>
      <c r="D210" s="15"/>
      <c r="E210" s="15"/>
      <c r="F210" s="15"/>
      <c r="G210" s="15"/>
      <c r="H210" s="15"/>
      <c r="I210" s="50">
        <f>I227+I228</f>
        <v>41149.22</v>
      </c>
      <c r="J210" s="38"/>
    </row>
    <row r="211" s="1" customFormat="1" ht="28" customHeight="1" spans="1:10">
      <c r="A211" s="7"/>
      <c r="B211" s="16" t="s">
        <v>24</v>
      </c>
      <c r="C211" s="17" t="s">
        <v>671</v>
      </c>
      <c r="D211" s="17" t="s">
        <v>116</v>
      </c>
      <c r="E211" s="18" t="s">
        <v>117</v>
      </c>
      <c r="F211" s="16" t="s">
        <v>28</v>
      </c>
      <c r="G211" s="19" t="s">
        <v>250</v>
      </c>
      <c r="H211" s="19" t="s">
        <v>119</v>
      </c>
      <c r="I211" s="19" t="s">
        <v>251</v>
      </c>
      <c r="J211" s="38"/>
    </row>
    <row r="212" s="1" customFormat="1" ht="28" customHeight="1" spans="1:10">
      <c r="A212" s="7"/>
      <c r="B212" s="16" t="s">
        <v>32</v>
      </c>
      <c r="C212" s="17" t="s">
        <v>672</v>
      </c>
      <c r="D212" s="17" t="s">
        <v>122</v>
      </c>
      <c r="E212" s="18" t="s">
        <v>123</v>
      </c>
      <c r="F212" s="16" t="s">
        <v>124</v>
      </c>
      <c r="G212" s="19" t="s">
        <v>253</v>
      </c>
      <c r="H212" s="19" t="s">
        <v>126</v>
      </c>
      <c r="I212" s="19" t="s">
        <v>254</v>
      </c>
      <c r="J212" s="38"/>
    </row>
    <row r="213" s="1" customFormat="1" ht="28" customHeight="1" spans="1:10">
      <c r="A213" s="7"/>
      <c r="B213" s="16" t="s">
        <v>40</v>
      </c>
      <c r="C213" s="17" t="s">
        <v>673</v>
      </c>
      <c r="D213" s="17" t="s">
        <v>122</v>
      </c>
      <c r="E213" s="18" t="s">
        <v>129</v>
      </c>
      <c r="F213" s="16" t="s">
        <v>124</v>
      </c>
      <c r="G213" s="19" t="s">
        <v>256</v>
      </c>
      <c r="H213" s="19" t="s">
        <v>131</v>
      </c>
      <c r="I213" s="19" t="s">
        <v>257</v>
      </c>
      <c r="J213" s="38"/>
    </row>
    <row r="214" s="1" customFormat="1" ht="28" customHeight="1" spans="1:10">
      <c r="A214" s="7"/>
      <c r="B214" s="16" t="s">
        <v>47</v>
      </c>
      <c r="C214" s="17" t="s">
        <v>674</v>
      </c>
      <c r="D214" s="17" t="s">
        <v>134</v>
      </c>
      <c r="E214" s="18" t="s">
        <v>135</v>
      </c>
      <c r="F214" s="16" t="s">
        <v>36</v>
      </c>
      <c r="G214" s="19" t="s">
        <v>259</v>
      </c>
      <c r="H214" s="19" t="s">
        <v>137</v>
      </c>
      <c r="I214" s="19" t="s">
        <v>260</v>
      </c>
      <c r="J214" s="38"/>
    </row>
    <row r="215" s="1" customFormat="1" ht="28" customHeight="1" spans="1:10">
      <c r="A215" s="7"/>
      <c r="B215" s="16" t="s">
        <v>54</v>
      </c>
      <c r="C215" s="17" t="s">
        <v>675</v>
      </c>
      <c r="D215" s="17" t="s">
        <v>140</v>
      </c>
      <c r="E215" s="18" t="s">
        <v>141</v>
      </c>
      <c r="F215" s="16" t="s">
        <v>36</v>
      </c>
      <c r="G215" s="19" t="s">
        <v>262</v>
      </c>
      <c r="H215" s="19" t="s">
        <v>143</v>
      </c>
      <c r="I215" s="19" t="s">
        <v>263</v>
      </c>
      <c r="J215" s="38"/>
    </row>
    <row r="216" s="1" customFormat="1" ht="28" customHeight="1" spans="1:10">
      <c r="A216" s="7"/>
      <c r="B216" s="16" t="s">
        <v>62</v>
      </c>
      <c r="C216" s="17" t="s">
        <v>676</v>
      </c>
      <c r="D216" s="17" t="s">
        <v>134</v>
      </c>
      <c r="E216" s="18" t="s">
        <v>146</v>
      </c>
      <c r="F216" s="16" t="s">
        <v>36</v>
      </c>
      <c r="G216" s="19" t="s">
        <v>265</v>
      </c>
      <c r="H216" s="19" t="s">
        <v>148</v>
      </c>
      <c r="I216" s="19" t="s">
        <v>266</v>
      </c>
      <c r="J216" s="38"/>
    </row>
    <row r="217" s="1" customFormat="1" ht="28" customHeight="1" spans="1:10">
      <c r="A217" s="7"/>
      <c r="B217" s="16" t="s">
        <v>70</v>
      </c>
      <c r="C217" s="17" t="s">
        <v>677</v>
      </c>
      <c r="D217" s="17" t="s">
        <v>151</v>
      </c>
      <c r="E217" s="18" t="s">
        <v>152</v>
      </c>
      <c r="F217" s="16" t="s">
        <v>36</v>
      </c>
      <c r="G217" s="19" t="s">
        <v>268</v>
      </c>
      <c r="H217" s="19" t="s">
        <v>154</v>
      </c>
      <c r="I217" s="19" t="s">
        <v>269</v>
      </c>
      <c r="J217" s="38"/>
    </row>
    <row r="218" s="1" customFormat="1" ht="28" customHeight="1" spans="1:10">
      <c r="A218" s="7"/>
      <c r="B218" s="16" t="s">
        <v>59</v>
      </c>
      <c r="C218" s="17" t="s">
        <v>678</v>
      </c>
      <c r="D218" s="17" t="s">
        <v>157</v>
      </c>
      <c r="E218" s="18" t="s">
        <v>158</v>
      </c>
      <c r="F218" s="16" t="s">
        <v>36</v>
      </c>
      <c r="G218" s="19" t="s">
        <v>271</v>
      </c>
      <c r="H218" s="19" t="s">
        <v>160</v>
      </c>
      <c r="I218" s="19" t="s">
        <v>272</v>
      </c>
      <c r="J218" s="38"/>
    </row>
    <row r="219" s="1" customFormat="1" ht="28" customHeight="1" spans="1:10">
      <c r="A219" s="7"/>
      <c r="B219" s="16" t="s">
        <v>162</v>
      </c>
      <c r="C219" s="17" t="s">
        <v>679</v>
      </c>
      <c r="D219" s="17" t="s">
        <v>164</v>
      </c>
      <c r="E219" s="18" t="s">
        <v>165</v>
      </c>
      <c r="F219" s="16" t="s">
        <v>36</v>
      </c>
      <c r="G219" s="19" t="s">
        <v>274</v>
      </c>
      <c r="H219" s="19" t="s">
        <v>167</v>
      </c>
      <c r="I219" s="19" t="s">
        <v>275</v>
      </c>
      <c r="J219" s="38"/>
    </row>
    <row r="220" s="1" customFormat="1" ht="28" customHeight="1" spans="1:10">
      <c r="A220" s="7"/>
      <c r="B220" s="16" t="s">
        <v>38</v>
      </c>
      <c r="C220" s="17" t="s">
        <v>680</v>
      </c>
      <c r="D220" s="17" t="s">
        <v>140</v>
      </c>
      <c r="E220" s="18" t="s">
        <v>170</v>
      </c>
      <c r="F220" s="16" t="s">
        <v>36</v>
      </c>
      <c r="G220" s="19" t="s">
        <v>239</v>
      </c>
      <c r="H220" s="19" t="s">
        <v>171</v>
      </c>
      <c r="I220" s="19" t="s">
        <v>277</v>
      </c>
      <c r="J220" s="38"/>
    </row>
    <row r="221" s="1" customFormat="1" ht="28" customHeight="1" spans="1:10">
      <c r="A221" s="7"/>
      <c r="B221" s="16" t="s">
        <v>173</v>
      </c>
      <c r="C221" s="17" t="s">
        <v>681</v>
      </c>
      <c r="D221" s="17" t="s">
        <v>175</v>
      </c>
      <c r="E221" s="18" t="s">
        <v>176</v>
      </c>
      <c r="F221" s="16" t="s">
        <v>36</v>
      </c>
      <c r="G221" s="19" t="s">
        <v>279</v>
      </c>
      <c r="H221" s="19" t="s">
        <v>178</v>
      </c>
      <c r="I221" s="19" t="s">
        <v>280</v>
      </c>
      <c r="J221" s="38"/>
    </row>
    <row r="222" s="1" customFormat="1" ht="28" customHeight="1" spans="1:10">
      <c r="A222" s="7"/>
      <c r="B222" s="16" t="s">
        <v>180</v>
      </c>
      <c r="C222" s="17" t="s">
        <v>682</v>
      </c>
      <c r="D222" s="17" t="s">
        <v>182</v>
      </c>
      <c r="E222" s="18" t="s">
        <v>183</v>
      </c>
      <c r="F222" s="16" t="s">
        <v>36</v>
      </c>
      <c r="G222" s="19" t="s">
        <v>282</v>
      </c>
      <c r="H222" s="19" t="s">
        <v>185</v>
      </c>
      <c r="I222" s="19" t="s">
        <v>283</v>
      </c>
      <c r="J222" s="38"/>
    </row>
    <row r="223" s="1" customFormat="1" ht="28" customHeight="1" spans="1:10">
      <c r="A223" s="7"/>
      <c r="B223" s="16" t="s">
        <v>187</v>
      </c>
      <c r="C223" s="17" t="s">
        <v>683</v>
      </c>
      <c r="D223" s="17" t="s">
        <v>182</v>
      </c>
      <c r="E223" s="18" t="s">
        <v>189</v>
      </c>
      <c r="F223" s="16" t="s">
        <v>36</v>
      </c>
      <c r="G223" s="19" t="s">
        <v>285</v>
      </c>
      <c r="H223" s="19" t="s">
        <v>191</v>
      </c>
      <c r="I223" s="19" t="s">
        <v>286</v>
      </c>
      <c r="J223" s="38"/>
    </row>
    <row r="224" s="1" customFormat="1" ht="28" customHeight="1" spans="1:10">
      <c r="A224" s="7"/>
      <c r="B224" s="16" t="s">
        <v>193</v>
      </c>
      <c r="C224" s="17" t="s">
        <v>684</v>
      </c>
      <c r="D224" s="17" t="s">
        <v>288</v>
      </c>
      <c r="E224" s="18" t="s">
        <v>289</v>
      </c>
      <c r="F224" s="16" t="s">
        <v>36</v>
      </c>
      <c r="G224" s="19" t="s">
        <v>279</v>
      </c>
      <c r="H224" s="19" t="s">
        <v>290</v>
      </c>
      <c r="I224" s="19" t="s">
        <v>291</v>
      </c>
      <c r="J224" s="38"/>
    </row>
    <row r="225" s="1" customFormat="1" ht="28" customHeight="1" spans="1:10">
      <c r="A225" s="7"/>
      <c r="B225" s="16" t="s">
        <v>198</v>
      </c>
      <c r="C225" s="17" t="s">
        <v>685</v>
      </c>
      <c r="D225" s="17" t="s">
        <v>293</v>
      </c>
      <c r="E225" s="18" t="s">
        <v>294</v>
      </c>
      <c r="F225" s="16" t="s">
        <v>36</v>
      </c>
      <c r="G225" s="19" t="s">
        <v>274</v>
      </c>
      <c r="H225" s="19" t="s">
        <v>295</v>
      </c>
      <c r="I225" s="19" t="s">
        <v>296</v>
      </c>
      <c r="J225" s="38"/>
    </row>
    <row r="226" s="1" customFormat="1" ht="28" customHeight="1" spans="1:10">
      <c r="A226" s="7"/>
      <c r="B226" s="16" t="s">
        <v>297</v>
      </c>
      <c r="C226" s="17" t="s">
        <v>686</v>
      </c>
      <c r="D226" s="17" t="s">
        <v>200</v>
      </c>
      <c r="E226" s="18" t="s">
        <v>201</v>
      </c>
      <c r="F226" s="16" t="s">
        <v>66</v>
      </c>
      <c r="G226" s="19" t="s">
        <v>299</v>
      </c>
      <c r="H226" s="19" t="s">
        <v>203</v>
      </c>
      <c r="I226" s="19" t="s">
        <v>300</v>
      </c>
      <c r="J226" s="38"/>
    </row>
    <row r="227" s="1" customFormat="1" ht="28" customHeight="1" spans="1:10">
      <c r="A227" s="7"/>
      <c r="B227" s="16" t="s">
        <v>83</v>
      </c>
      <c r="C227" s="16"/>
      <c r="D227" s="16"/>
      <c r="E227" s="16"/>
      <c r="F227" s="16"/>
      <c r="G227" s="16"/>
      <c r="H227" s="16"/>
      <c r="I227" s="19" t="s">
        <v>301</v>
      </c>
      <c r="J227" s="38"/>
    </row>
    <row r="228" s="1" customFormat="1" ht="39" customHeight="1" spans="1:10">
      <c r="A228" s="7"/>
      <c r="B228" s="25" t="s">
        <v>84</v>
      </c>
      <c r="C228" s="26"/>
      <c r="D228" s="26"/>
      <c r="E228" s="26"/>
      <c r="F228" s="26"/>
      <c r="G228" s="27"/>
      <c r="H228" s="28"/>
      <c r="I228" s="39">
        <v>0</v>
      </c>
      <c r="J228" s="38"/>
    </row>
    <row r="229" s="1" customFormat="1" ht="39" customHeight="1" spans="1:10">
      <c r="A229" s="7"/>
      <c r="B229" s="43" t="s">
        <v>302</v>
      </c>
      <c r="C229" s="43"/>
      <c r="D229" s="43"/>
      <c r="E229" s="43"/>
      <c r="F229" s="43"/>
      <c r="G229" s="43"/>
      <c r="H229" s="43"/>
      <c r="I229" s="44">
        <v>2678.77</v>
      </c>
      <c r="J229" s="38"/>
    </row>
    <row r="230" s="1" customFormat="1" ht="28" customHeight="1" spans="1:10">
      <c r="A230" s="7"/>
      <c r="B230" s="43" t="s">
        <v>687</v>
      </c>
      <c r="C230" s="43"/>
      <c r="D230" s="43"/>
      <c r="E230" s="43"/>
      <c r="F230" s="43"/>
      <c r="G230" s="43"/>
      <c r="H230" s="43"/>
      <c r="I230" s="50">
        <v>50000</v>
      </c>
      <c r="J230" s="45" t="s">
        <v>7</v>
      </c>
    </row>
    <row r="231" s="1" customFormat="1" ht="28" customHeight="1" spans="1:10">
      <c r="A231" s="7"/>
      <c r="B231" s="14" t="s">
        <v>688</v>
      </c>
      <c r="C231" s="15"/>
      <c r="D231" s="15"/>
      <c r="E231" s="15"/>
      <c r="F231" s="15"/>
      <c r="G231" s="15"/>
      <c r="H231" s="15"/>
      <c r="I231" s="44">
        <f>I232+I269+I300</f>
        <v>134328.7</v>
      </c>
      <c r="J231" s="35"/>
    </row>
    <row r="232" s="1" customFormat="1" ht="28" customHeight="1" spans="1:10">
      <c r="A232" s="7"/>
      <c r="B232" s="14" t="s">
        <v>305</v>
      </c>
      <c r="C232" s="15"/>
      <c r="D232" s="15"/>
      <c r="E232" s="15"/>
      <c r="F232" s="15"/>
      <c r="G232" s="15"/>
      <c r="H232" s="15"/>
      <c r="I232" s="50">
        <f>I268+I266</f>
        <v>38598.23</v>
      </c>
      <c r="J232" s="38"/>
    </row>
    <row r="233" s="1" customFormat="1" ht="28" customHeight="1" spans="1:10">
      <c r="A233" s="7"/>
      <c r="B233" s="16" t="s">
        <v>24</v>
      </c>
      <c r="C233" s="17" t="s">
        <v>306</v>
      </c>
      <c r="D233" s="17" t="s">
        <v>307</v>
      </c>
      <c r="E233" s="18" t="s">
        <v>308</v>
      </c>
      <c r="F233" s="16" t="s">
        <v>309</v>
      </c>
      <c r="G233" s="19" t="s">
        <v>24</v>
      </c>
      <c r="H233" s="19" t="s">
        <v>310</v>
      </c>
      <c r="I233" s="19" t="s">
        <v>310</v>
      </c>
      <c r="J233" s="38"/>
    </row>
    <row r="234" s="1" customFormat="1" ht="28" customHeight="1" spans="1:10">
      <c r="A234" s="7"/>
      <c r="B234" s="16" t="s">
        <v>32</v>
      </c>
      <c r="C234" s="17" t="s">
        <v>311</v>
      </c>
      <c r="D234" s="17" t="s">
        <v>312</v>
      </c>
      <c r="E234" s="18" t="s">
        <v>313</v>
      </c>
      <c r="F234" s="16" t="s">
        <v>314</v>
      </c>
      <c r="G234" s="19" t="s">
        <v>297</v>
      </c>
      <c r="H234" s="19" t="s">
        <v>315</v>
      </c>
      <c r="I234" s="19" t="s">
        <v>316</v>
      </c>
      <c r="J234" s="38"/>
    </row>
    <row r="235" s="1" customFormat="1" ht="28" customHeight="1" spans="1:10">
      <c r="A235" s="7"/>
      <c r="B235" s="16" t="s">
        <v>40</v>
      </c>
      <c r="C235" s="17" t="s">
        <v>317</v>
      </c>
      <c r="D235" s="17" t="s">
        <v>312</v>
      </c>
      <c r="E235" s="18" t="s">
        <v>318</v>
      </c>
      <c r="F235" s="16" t="s">
        <v>314</v>
      </c>
      <c r="G235" s="19" t="s">
        <v>70</v>
      </c>
      <c r="H235" s="19" t="s">
        <v>319</v>
      </c>
      <c r="I235" s="19" t="s">
        <v>320</v>
      </c>
      <c r="J235" s="38"/>
    </row>
    <row r="236" s="1" customFormat="1" ht="28" customHeight="1" spans="1:10">
      <c r="A236" s="7"/>
      <c r="B236" s="16" t="s">
        <v>47</v>
      </c>
      <c r="C236" s="17" t="s">
        <v>321</v>
      </c>
      <c r="D236" s="17" t="s">
        <v>312</v>
      </c>
      <c r="E236" s="18" t="s">
        <v>322</v>
      </c>
      <c r="F236" s="16" t="s">
        <v>314</v>
      </c>
      <c r="G236" s="19" t="s">
        <v>59</v>
      </c>
      <c r="H236" s="19" t="s">
        <v>319</v>
      </c>
      <c r="I236" s="19" t="s">
        <v>323</v>
      </c>
      <c r="J236" s="38"/>
    </row>
    <row r="237" s="1" customFormat="1" ht="28" customHeight="1" spans="1:10">
      <c r="A237" s="7"/>
      <c r="B237" s="16" t="s">
        <v>54</v>
      </c>
      <c r="C237" s="17" t="s">
        <v>324</v>
      </c>
      <c r="D237" s="17" t="s">
        <v>312</v>
      </c>
      <c r="E237" s="18" t="s">
        <v>325</v>
      </c>
      <c r="F237" s="16" t="s">
        <v>314</v>
      </c>
      <c r="G237" s="19" t="s">
        <v>59</v>
      </c>
      <c r="H237" s="19" t="s">
        <v>326</v>
      </c>
      <c r="I237" s="19" t="s">
        <v>327</v>
      </c>
      <c r="J237" s="38"/>
    </row>
    <row r="238" s="1" customFormat="1" ht="28" customHeight="1" spans="1:10">
      <c r="A238" s="7"/>
      <c r="B238" s="16" t="s">
        <v>62</v>
      </c>
      <c r="C238" s="17" t="s">
        <v>328</v>
      </c>
      <c r="D238" s="17" t="s">
        <v>312</v>
      </c>
      <c r="E238" s="18" t="s">
        <v>329</v>
      </c>
      <c r="F238" s="16" t="s">
        <v>314</v>
      </c>
      <c r="G238" s="19" t="s">
        <v>330</v>
      </c>
      <c r="H238" s="19" t="s">
        <v>315</v>
      </c>
      <c r="I238" s="19" t="s">
        <v>331</v>
      </c>
      <c r="J238" s="38"/>
    </row>
    <row r="239" s="1" customFormat="1" ht="28" customHeight="1" spans="1:10">
      <c r="A239" s="7"/>
      <c r="B239" s="16" t="s">
        <v>70</v>
      </c>
      <c r="C239" s="17" t="s">
        <v>332</v>
      </c>
      <c r="D239" s="17" t="s">
        <v>312</v>
      </c>
      <c r="E239" s="18" t="s">
        <v>333</v>
      </c>
      <c r="F239" s="16" t="s">
        <v>314</v>
      </c>
      <c r="G239" s="19" t="s">
        <v>59</v>
      </c>
      <c r="H239" s="19" t="s">
        <v>334</v>
      </c>
      <c r="I239" s="19" t="s">
        <v>335</v>
      </c>
      <c r="J239" s="38"/>
    </row>
    <row r="240" s="1" customFormat="1" ht="28" customHeight="1" spans="1:10">
      <c r="A240" s="7"/>
      <c r="B240" s="16" t="s">
        <v>59</v>
      </c>
      <c r="C240" s="17" t="s">
        <v>336</v>
      </c>
      <c r="D240" s="17" t="s">
        <v>337</v>
      </c>
      <c r="E240" s="18" t="s">
        <v>338</v>
      </c>
      <c r="F240" s="16" t="s">
        <v>314</v>
      </c>
      <c r="G240" s="19" t="s">
        <v>173</v>
      </c>
      <c r="H240" s="19" t="s">
        <v>339</v>
      </c>
      <c r="I240" s="19" t="s">
        <v>340</v>
      </c>
      <c r="J240" s="38"/>
    </row>
    <row r="241" s="1" customFormat="1" ht="28" customHeight="1" spans="1:10">
      <c r="A241" s="7"/>
      <c r="B241" s="16" t="s">
        <v>162</v>
      </c>
      <c r="C241" s="17" t="s">
        <v>341</v>
      </c>
      <c r="D241" s="17" t="s">
        <v>337</v>
      </c>
      <c r="E241" s="18" t="s">
        <v>342</v>
      </c>
      <c r="F241" s="16" t="s">
        <v>314</v>
      </c>
      <c r="G241" s="19" t="s">
        <v>343</v>
      </c>
      <c r="H241" s="19" t="s">
        <v>344</v>
      </c>
      <c r="I241" s="19" t="s">
        <v>345</v>
      </c>
      <c r="J241" s="38"/>
    </row>
    <row r="242" s="1" customFormat="1" ht="28" customHeight="1" spans="1:10">
      <c r="A242" s="7"/>
      <c r="B242" s="16" t="s">
        <v>38</v>
      </c>
      <c r="C242" s="17" t="s">
        <v>346</v>
      </c>
      <c r="D242" s="17" t="s">
        <v>347</v>
      </c>
      <c r="E242" s="18" t="s">
        <v>348</v>
      </c>
      <c r="F242" s="16" t="s">
        <v>349</v>
      </c>
      <c r="G242" s="19" t="s">
        <v>59</v>
      </c>
      <c r="H242" s="19" t="s">
        <v>350</v>
      </c>
      <c r="I242" s="19" t="s">
        <v>351</v>
      </c>
      <c r="J242" s="38"/>
    </row>
    <row r="243" s="1" customFormat="1" ht="28" customHeight="1" spans="1:10">
      <c r="A243" s="7"/>
      <c r="B243" s="16" t="s">
        <v>173</v>
      </c>
      <c r="C243" s="17" t="s">
        <v>352</v>
      </c>
      <c r="D243" s="17" t="s">
        <v>347</v>
      </c>
      <c r="E243" s="18" t="s">
        <v>353</v>
      </c>
      <c r="F243" s="16" t="s">
        <v>349</v>
      </c>
      <c r="G243" s="19" t="s">
        <v>354</v>
      </c>
      <c r="H243" s="19" t="s">
        <v>355</v>
      </c>
      <c r="I243" s="19" t="s">
        <v>356</v>
      </c>
      <c r="J243" s="38"/>
    </row>
    <row r="244" s="1" customFormat="1" ht="28" customHeight="1" spans="1:10">
      <c r="A244" s="7"/>
      <c r="B244" s="16" t="s">
        <v>180</v>
      </c>
      <c r="C244" s="17" t="s">
        <v>357</v>
      </c>
      <c r="D244" s="17" t="s">
        <v>358</v>
      </c>
      <c r="E244" s="18" t="s">
        <v>359</v>
      </c>
      <c r="F244" s="16" t="s">
        <v>349</v>
      </c>
      <c r="G244" s="19" t="s">
        <v>59</v>
      </c>
      <c r="H244" s="19" t="s">
        <v>360</v>
      </c>
      <c r="I244" s="19" t="s">
        <v>361</v>
      </c>
      <c r="J244" s="38"/>
    </row>
    <row r="245" s="1" customFormat="1" ht="28" customHeight="1" spans="1:10">
      <c r="A245" s="7"/>
      <c r="B245" s="16" t="s">
        <v>187</v>
      </c>
      <c r="C245" s="17" t="s">
        <v>362</v>
      </c>
      <c r="D245" s="17" t="s">
        <v>363</v>
      </c>
      <c r="E245" s="18" t="s">
        <v>364</v>
      </c>
      <c r="F245" s="16" t="s">
        <v>66</v>
      </c>
      <c r="G245" s="19" t="s">
        <v>365</v>
      </c>
      <c r="H245" s="19" t="s">
        <v>366</v>
      </c>
      <c r="I245" s="19" t="s">
        <v>367</v>
      </c>
      <c r="J245" s="38"/>
    </row>
    <row r="246" s="1" customFormat="1" ht="28" customHeight="1" spans="1:10">
      <c r="A246" s="7"/>
      <c r="B246" s="16" t="s">
        <v>193</v>
      </c>
      <c r="C246" s="17" t="s">
        <v>368</v>
      </c>
      <c r="D246" s="17" t="s">
        <v>363</v>
      </c>
      <c r="E246" s="18" t="s">
        <v>369</v>
      </c>
      <c r="F246" s="16" t="s">
        <v>66</v>
      </c>
      <c r="G246" s="19" t="s">
        <v>370</v>
      </c>
      <c r="H246" s="19" t="s">
        <v>371</v>
      </c>
      <c r="I246" s="19" t="s">
        <v>372</v>
      </c>
      <c r="J246" s="38"/>
    </row>
    <row r="247" s="1" customFormat="1" ht="28" customHeight="1" spans="1:10">
      <c r="A247" s="7"/>
      <c r="B247" s="16" t="s">
        <v>198</v>
      </c>
      <c r="C247" s="17" t="s">
        <v>373</v>
      </c>
      <c r="D247" s="17" t="s">
        <v>363</v>
      </c>
      <c r="E247" s="18" t="s">
        <v>374</v>
      </c>
      <c r="F247" s="16" t="s">
        <v>66</v>
      </c>
      <c r="G247" s="19" t="s">
        <v>375</v>
      </c>
      <c r="H247" s="19" t="s">
        <v>376</v>
      </c>
      <c r="I247" s="19" t="s">
        <v>377</v>
      </c>
      <c r="J247" s="38"/>
    </row>
    <row r="248" s="1" customFormat="1" ht="28" customHeight="1" spans="1:10">
      <c r="A248" s="7"/>
      <c r="B248" s="16" t="s">
        <v>297</v>
      </c>
      <c r="C248" s="17" t="s">
        <v>378</v>
      </c>
      <c r="D248" s="17" t="s">
        <v>363</v>
      </c>
      <c r="E248" s="18" t="s">
        <v>379</v>
      </c>
      <c r="F248" s="16" t="s">
        <v>66</v>
      </c>
      <c r="G248" s="19" t="s">
        <v>380</v>
      </c>
      <c r="H248" s="19" t="s">
        <v>381</v>
      </c>
      <c r="I248" s="19" t="s">
        <v>382</v>
      </c>
      <c r="J248" s="38"/>
    </row>
    <row r="249" s="1" customFormat="1" ht="28" customHeight="1" spans="1:10">
      <c r="A249" s="7"/>
      <c r="B249" s="16" t="s">
        <v>383</v>
      </c>
      <c r="C249" s="17" t="s">
        <v>384</v>
      </c>
      <c r="D249" s="17" t="s">
        <v>363</v>
      </c>
      <c r="E249" s="18" t="s">
        <v>385</v>
      </c>
      <c r="F249" s="16" t="s">
        <v>66</v>
      </c>
      <c r="G249" s="19" t="s">
        <v>386</v>
      </c>
      <c r="H249" s="19" t="s">
        <v>387</v>
      </c>
      <c r="I249" s="19" t="s">
        <v>388</v>
      </c>
      <c r="J249" s="38"/>
    </row>
    <row r="250" s="1" customFormat="1" ht="28" customHeight="1" spans="1:10">
      <c r="A250" s="7"/>
      <c r="B250" s="16" t="s">
        <v>343</v>
      </c>
      <c r="C250" s="17" t="s">
        <v>389</v>
      </c>
      <c r="D250" s="17" t="s">
        <v>363</v>
      </c>
      <c r="E250" s="18" t="s">
        <v>390</v>
      </c>
      <c r="F250" s="16" t="s">
        <v>66</v>
      </c>
      <c r="G250" s="19" t="s">
        <v>70</v>
      </c>
      <c r="H250" s="19" t="s">
        <v>391</v>
      </c>
      <c r="I250" s="19" t="s">
        <v>392</v>
      </c>
      <c r="J250" s="38"/>
    </row>
    <row r="251" s="1" customFormat="1" ht="28" customHeight="1" spans="1:10">
      <c r="A251" s="7"/>
      <c r="B251" s="16" t="s">
        <v>393</v>
      </c>
      <c r="C251" s="17" t="s">
        <v>394</v>
      </c>
      <c r="D251" s="17" t="s">
        <v>395</v>
      </c>
      <c r="E251" s="18" t="s">
        <v>396</v>
      </c>
      <c r="F251" s="16" t="s">
        <v>397</v>
      </c>
      <c r="G251" s="19" t="s">
        <v>398</v>
      </c>
      <c r="H251" s="19" t="s">
        <v>399</v>
      </c>
      <c r="I251" s="19" t="s">
        <v>400</v>
      </c>
      <c r="J251" s="38"/>
    </row>
    <row r="252" s="1" customFormat="1" ht="28" customHeight="1" spans="1:10">
      <c r="A252" s="7"/>
      <c r="B252" s="16" t="s">
        <v>401</v>
      </c>
      <c r="C252" s="17" t="s">
        <v>402</v>
      </c>
      <c r="D252" s="17" t="s">
        <v>403</v>
      </c>
      <c r="E252" s="18" t="s">
        <v>404</v>
      </c>
      <c r="F252" s="16" t="s">
        <v>66</v>
      </c>
      <c r="G252" s="19" t="s">
        <v>405</v>
      </c>
      <c r="H252" s="19" t="s">
        <v>406</v>
      </c>
      <c r="I252" s="19" t="s">
        <v>407</v>
      </c>
      <c r="J252" s="38"/>
    </row>
    <row r="253" s="1" customFormat="1" ht="28" customHeight="1" spans="1:10">
      <c r="A253" s="7"/>
      <c r="B253" s="16" t="s">
        <v>408</v>
      </c>
      <c r="C253" s="17" t="s">
        <v>409</v>
      </c>
      <c r="D253" s="17" t="s">
        <v>410</v>
      </c>
      <c r="E253" s="18" t="s">
        <v>411</v>
      </c>
      <c r="F253" s="16" t="s">
        <v>314</v>
      </c>
      <c r="G253" s="19" t="s">
        <v>412</v>
      </c>
      <c r="H253" s="19" t="s">
        <v>413</v>
      </c>
      <c r="I253" s="19" t="s">
        <v>414</v>
      </c>
      <c r="J253" s="38"/>
    </row>
    <row r="254" s="1" customFormat="1" ht="28" customHeight="1" spans="1:10">
      <c r="A254" s="7"/>
      <c r="B254" s="16" t="s">
        <v>415</v>
      </c>
      <c r="C254" s="17" t="s">
        <v>416</v>
      </c>
      <c r="D254" s="17" t="s">
        <v>410</v>
      </c>
      <c r="E254" s="18" t="s">
        <v>417</v>
      </c>
      <c r="F254" s="16" t="s">
        <v>314</v>
      </c>
      <c r="G254" s="19" t="s">
        <v>418</v>
      </c>
      <c r="H254" s="19" t="s">
        <v>419</v>
      </c>
      <c r="I254" s="19" t="s">
        <v>420</v>
      </c>
      <c r="J254" s="38"/>
    </row>
    <row r="255" s="1" customFormat="1" ht="28" customHeight="1" spans="1:10">
      <c r="A255" s="7"/>
      <c r="B255" s="16" t="s">
        <v>354</v>
      </c>
      <c r="C255" s="17" t="s">
        <v>421</v>
      </c>
      <c r="D255" s="17" t="s">
        <v>410</v>
      </c>
      <c r="E255" s="18" t="s">
        <v>422</v>
      </c>
      <c r="F255" s="16" t="s">
        <v>314</v>
      </c>
      <c r="G255" s="19" t="s">
        <v>70</v>
      </c>
      <c r="H255" s="19" t="s">
        <v>419</v>
      </c>
      <c r="I255" s="19" t="s">
        <v>423</v>
      </c>
      <c r="J255" s="38"/>
    </row>
    <row r="256" s="1" customFormat="1" ht="28" customHeight="1" spans="1:10">
      <c r="A256" s="7"/>
      <c r="B256" s="16" t="s">
        <v>330</v>
      </c>
      <c r="C256" s="17" t="s">
        <v>424</v>
      </c>
      <c r="D256" s="17" t="s">
        <v>425</v>
      </c>
      <c r="E256" s="18" t="s">
        <v>426</v>
      </c>
      <c r="F256" s="16" t="s">
        <v>309</v>
      </c>
      <c r="G256" s="19" t="s">
        <v>59</v>
      </c>
      <c r="H256" s="19" t="s">
        <v>427</v>
      </c>
      <c r="I256" s="19" t="s">
        <v>428</v>
      </c>
      <c r="J256" s="38"/>
    </row>
    <row r="257" s="1" customFormat="1" ht="28" customHeight="1" spans="1:10">
      <c r="A257" s="7"/>
      <c r="B257" s="16" t="s">
        <v>429</v>
      </c>
      <c r="C257" s="17" t="s">
        <v>430</v>
      </c>
      <c r="D257" s="17" t="s">
        <v>431</v>
      </c>
      <c r="E257" s="18" t="s">
        <v>432</v>
      </c>
      <c r="F257" s="16" t="s">
        <v>66</v>
      </c>
      <c r="G257" s="19" t="s">
        <v>433</v>
      </c>
      <c r="H257" s="19" t="s">
        <v>434</v>
      </c>
      <c r="I257" s="19" t="s">
        <v>435</v>
      </c>
      <c r="J257" s="38"/>
    </row>
    <row r="258" s="1" customFormat="1" ht="28" customHeight="1" spans="1:10">
      <c r="A258" s="7"/>
      <c r="B258" s="16" t="s">
        <v>436</v>
      </c>
      <c r="C258" s="17" t="s">
        <v>437</v>
      </c>
      <c r="D258" s="17" t="s">
        <v>438</v>
      </c>
      <c r="E258" s="18" t="s">
        <v>439</v>
      </c>
      <c r="F258" s="16" t="s">
        <v>314</v>
      </c>
      <c r="G258" s="19" t="s">
        <v>32</v>
      </c>
      <c r="H258" s="19" t="s">
        <v>440</v>
      </c>
      <c r="I258" s="19" t="s">
        <v>441</v>
      </c>
      <c r="J258" s="38"/>
    </row>
    <row r="259" s="1" customFormat="1" ht="28" customHeight="1" spans="1:10">
      <c r="A259" s="7"/>
      <c r="B259" s="16" t="s">
        <v>442</v>
      </c>
      <c r="C259" s="17" t="s">
        <v>443</v>
      </c>
      <c r="D259" s="17" t="s">
        <v>444</v>
      </c>
      <c r="E259" s="18" t="s">
        <v>445</v>
      </c>
      <c r="F259" s="16" t="s">
        <v>66</v>
      </c>
      <c r="G259" s="19" t="s">
        <v>446</v>
      </c>
      <c r="H259" s="19" t="s">
        <v>447</v>
      </c>
      <c r="I259" s="19" t="s">
        <v>448</v>
      </c>
      <c r="J259" s="38"/>
    </row>
    <row r="260" s="1" customFormat="1" ht="28" customHeight="1" spans="1:10">
      <c r="A260" s="7"/>
      <c r="B260" s="16" t="s">
        <v>449</v>
      </c>
      <c r="C260" s="17" t="s">
        <v>450</v>
      </c>
      <c r="D260" s="17" t="s">
        <v>444</v>
      </c>
      <c r="E260" s="18" t="s">
        <v>451</v>
      </c>
      <c r="F260" s="16" t="s">
        <v>66</v>
      </c>
      <c r="G260" s="19" t="s">
        <v>452</v>
      </c>
      <c r="H260" s="19" t="s">
        <v>453</v>
      </c>
      <c r="I260" s="19" t="s">
        <v>454</v>
      </c>
      <c r="J260" s="38"/>
    </row>
    <row r="261" s="1" customFormat="1" ht="28" customHeight="1" spans="1:10">
      <c r="A261" s="7"/>
      <c r="B261" s="16" t="s">
        <v>455</v>
      </c>
      <c r="C261" s="17" t="s">
        <v>456</v>
      </c>
      <c r="D261" s="17" t="s">
        <v>457</v>
      </c>
      <c r="E261" s="18" t="s">
        <v>458</v>
      </c>
      <c r="F261" s="16" t="s">
        <v>309</v>
      </c>
      <c r="G261" s="19" t="s">
        <v>59</v>
      </c>
      <c r="H261" s="19" t="s">
        <v>459</v>
      </c>
      <c r="I261" s="19" t="s">
        <v>460</v>
      </c>
      <c r="J261" s="38"/>
    </row>
    <row r="262" s="1" customFormat="1" ht="28" customHeight="1" spans="1:10">
      <c r="A262" s="7"/>
      <c r="B262" s="16" t="s">
        <v>461</v>
      </c>
      <c r="C262" s="17" t="s">
        <v>462</v>
      </c>
      <c r="D262" s="17" t="s">
        <v>463</v>
      </c>
      <c r="E262" s="18" t="s">
        <v>464</v>
      </c>
      <c r="F262" s="16" t="s">
        <v>465</v>
      </c>
      <c r="G262" s="19" t="s">
        <v>211</v>
      </c>
      <c r="H262" s="19" t="s">
        <v>211</v>
      </c>
      <c r="I262" s="19" t="s">
        <v>211</v>
      </c>
      <c r="J262" s="38"/>
    </row>
    <row r="263" s="1" customFormat="1" ht="28" customHeight="1" spans="1:10">
      <c r="A263" s="7"/>
      <c r="B263" s="16" t="s">
        <v>466</v>
      </c>
      <c r="C263" s="17" t="s">
        <v>467</v>
      </c>
      <c r="D263" s="17" t="s">
        <v>444</v>
      </c>
      <c r="E263" s="18" t="s">
        <v>468</v>
      </c>
      <c r="F263" s="16" t="s">
        <v>66</v>
      </c>
      <c r="G263" s="19" t="s">
        <v>469</v>
      </c>
      <c r="H263" s="19" t="s">
        <v>470</v>
      </c>
      <c r="I263" s="19" t="s">
        <v>471</v>
      </c>
      <c r="J263" s="38"/>
    </row>
    <row r="264" s="1" customFormat="1" ht="28" customHeight="1" spans="1:10">
      <c r="A264" s="7"/>
      <c r="B264" s="16" t="s">
        <v>472</v>
      </c>
      <c r="C264" s="17" t="s">
        <v>473</v>
      </c>
      <c r="D264" s="17" t="s">
        <v>474</v>
      </c>
      <c r="E264" s="18" t="s">
        <v>475</v>
      </c>
      <c r="F264" s="16" t="s">
        <v>66</v>
      </c>
      <c r="G264" s="19" t="s">
        <v>476</v>
      </c>
      <c r="H264" s="19" t="s">
        <v>477</v>
      </c>
      <c r="I264" s="19" t="s">
        <v>478</v>
      </c>
      <c r="J264" s="38"/>
    </row>
    <row r="265" s="1" customFormat="1" ht="28" customHeight="1" spans="1:10">
      <c r="A265" s="7"/>
      <c r="B265" s="16" t="s">
        <v>479</v>
      </c>
      <c r="C265" s="17" t="s">
        <v>480</v>
      </c>
      <c r="D265" s="17" t="s">
        <v>395</v>
      </c>
      <c r="E265" s="18" t="s">
        <v>481</v>
      </c>
      <c r="F265" s="16" t="s">
        <v>397</v>
      </c>
      <c r="G265" s="19" t="s">
        <v>482</v>
      </c>
      <c r="H265" s="19" t="s">
        <v>483</v>
      </c>
      <c r="I265" s="19" t="s">
        <v>484</v>
      </c>
      <c r="J265" s="38"/>
    </row>
    <row r="266" s="1" customFormat="1" ht="28" customHeight="1" spans="1:10">
      <c r="A266" s="7"/>
      <c r="B266" s="16" t="s">
        <v>83</v>
      </c>
      <c r="C266" s="16"/>
      <c r="D266" s="16"/>
      <c r="E266" s="16"/>
      <c r="F266" s="16"/>
      <c r="G266" s="16"/>
      <c r="H266" s="16"/>
      <c r="I266" s="19" t="s">
        <v>485</v>
      </c>
      <c r="J266" s="38"/>
    </row>
    <row r="267" s="1" customFormat="1" ht="41" customHeight="1" spans="1:10">
      <c r="A267" s="7"/>
      <c r="B267" s="16" t="s">
        <v>24</v>
      </c>
      <c r="C267" s="17" t="s">
        <v>689</v>
      </c>
      <c r="D267" s="17" t="s">
        <v>487</v>
      </c>
      <c r="E267" s="17" t="s">
        <v>488</v>
      </c>
      <c r="F267" s="16" t="s">
        <v>227</v>
      </c>
      <c r="G267" s="19" t="s">
        <v>24</v>
      </c>
      <c r="H267" s="19" t="s">
        <v>489</v>
      </c>
      <c r="I267" s="19" t="s">
        <v>489</v>
      </c>
      <c r="J267" s="38"/>
    </row>
    <row r="268" s="1" customFormat="1" ht="39" customHeight="1" spans="1:10">
      <c r="A268" s="7"/>
      <c r="B268" s="25" t="s">
        <v>84</v>
      </c>
      <c r="C268" s="26"/>
      <c r="D268" s="26"/>
      <c r="E268" s="26"/>
      <c r="F268" s="26"/>
      <c r="G268" s="27"/>
      <c r="H268" s="28"/>
      <c r="I268" s="39" t="str">
        <f>I267</f>
        <v>545.43</v>
      </c>
      <c r="J268" s="38"/>
    </row>
    <row r="269" s="1" customFormat="1" ht="28" customHeight="1" spans="1:10">
      <c r="A269" s="7"/>
      <c r="B269" s="14" t="s">
        <v>490</v>
      </c>
      <c r="C269" s="15"/>
      <c r="D269" s="15"/>
      <c r="E269" s="15"/>
      <c r="F269" s="15"/>
      <c r="G269" s="15"/>
      <c r="H269" s="15"/>
      <c r="I269" s="50">
        <f>I299+I296</f>
        <v>94213.46</v>
      </c>
      <c r="J269" s="38"/>
    </row>
    <row r="270" s="1" customFormat="1" ht="28" customHeight="1" spans="1:10">
      <c r="A270" s="7"/>
      <c r="B270" s="16" t="s">
        <v>24</v>
      </c>
      <c r="C270" s="17" t="s">
        <v>491</v>
      </c>
      <c r="D270" s="17" t="s">
        <v>492</v>
      </c>
      <c r="E270" s="18" t="s">
        <v>493</v>
      </c>
      <c r="F270" s="16" t="s">
        <v>66</v>
      </c>
      <c r="G270" s="19" t="s">
        <v>494</v>
      </c>
      <c r="H270" s="19" t="s">
        <v>495</v>
      </c>
      <c r="I270" s="19" t="s">
        <v>496</v>
      </c>
      <c r="J270" s="38"/>
    </row>
    <row r="271" s="1" customFormat="1" ht="28" customHeight="1" spans="1:10">
      <c r="A271" s="7"/>
      <c r="B271" s="16" t="s">
        <v>32</v>
      </c>
      <c r="C271" s="17" t="s">
        <v>497</v>
      </c>
      <c r="D271" s="17" t="s">
        <v>492</v>
      </c>
      <c r="E271" s="18" t="s">
        <v>498</v>
      </c>
      <c r="F271" s="16" t="s">
        <v>66</v>
      </c>
      <c r="G271" s="19" t="s">
        <v>499</v>
      </c>
      <c r="H271" s="19" t="s">
        <v>500</v>
      </c>
      <c r="I271" s="19" t="s">
        <v>501</v>
      </c>
      <c r="J271" s="38"/>
    </row>
    <row r="272" s="1" customFormat="1" ht="28" customHeight="1" spans="1:10">
      <c r="A272" s="7"/>
      <c r="B272" s="16" t="s">
        <v>40</v>
      </c>
      <c r="C272" s="17" t="s">
        <v>502</v>
      </c>
      <c r="D272" s="17" t="s">
        <v>492</v>
      </c>
      <c r="E272" s="18" t="s">
        <v>503</v>
      </c>
      <c r="F272" s="16" t="s">
        <v>66</v>
      </c>
      <c r="G272" s="19" t="s">
        <v>504</v>
      </c>
      <c r="H272" s="19" t="s">
        <v>505</v>
      </c>
      <c r="I272" s="19" t="s">
        <v>506</v>
      </c>
      <c r="J272" s="38"/>
    </row>
    <row r="273" s="1" customFormat="1" ht="28" customHeight="1" spans="1:10">
      <c r="A273" s="7"/>
      <c r="B273" s="16" t="s">
        <v>47</v>
      </c>
      <c r="C273" s="17" t="s">
        <v>507</v>
      </c>
      <c r="D273" s="17" t="s">
        <v>492</v>
      </c>
      <c r="E273" s="18" t="s">
        <v>508</v>
      </c>
      <c r="F273" s="16" t="s">
        <v>66</v>
      </c>
      <c r="G273" s="19" t="s">
        <v>509</v>
      </c>
      <c r="H273" s="19" t="s">
        <v>510</v>
      </c>
      <c r="I273" s="19" t="s">
        <v>511</v>
      </c>
      <c r="J273" s="38"/>
    </row>
    <row r="274" s="1" customFormat="1" ht="28" customHeight="1" spans="1:10">
      <c r="A274" s="7"/>
      <c r="B274" s="16" t="s">
        <v>54</v>
      </c>
      <c r="C274" s="17" t="s">
        <v>512</v>
      </c>
      <c r="D274" s="17" t="s">
        <v>492</v>
      </c>
      <c r="E274" s="18" t="s">
        <v>513</v>
      </c>
      <c r="F274" s="16" t="s">
        <v>66</v>
      </c>
      <c r="G274" s="19" t="s">
        <v>514</v>
      </c>
      <c r="H274" s="19" t="s">
        <v>515</v>
      </c>
      <c r="I274" s="19" t="s">
        <v>516</v>
      </c>
      <c r="J274" s="38"/>
    </row>
    <row r="275" s="1" customFormat="1" ht="28" customHeight="1" spans="1:10">
      <c r="A275" s="7"/>
      <c r="B275" s="16" t="s">
        <v>62</v>
      </c>
      <c r="C275" s="17" t="s">
        <v>517</v>
      </c>
      <c r="D275" s="17" t="s">
        <v>492</v>
      </c>
      <c r="E275" s="18" t="s">
        <v>518</v>
      </c>
      <c r="F275" s="16" t="s">
        <v>66</v>
      </c>
      <c r="G275" s="19" t="s">
        <v>519</v>
      </c>
      <c r="H275" s="19" t="s">
        <v>520</v>
      </c>
      <c r="I275" s="19" t="s">
        <v>521</v>
      </c>
      <c r="J275" s="38"/>
    </row>
    <row r="276" s="1" customFormat="1" ht="28" customHeight="1" spans="1:10">
      <c r="A276" s="7"/>
      <c r="B276" s="16" t="s">
        <v>70</v>
      </c>
      <c r="C276" s="17" t="s">
        <v>522</v>
      </c>
      <c r="D276" s="17" t="s">
        <v>523</v>
      </c>
      <c r="E276" s="18" t="s">
        <v>524</v>
      </c>
      <c r="F276" s="16" t="s">
        <v>525</v>
      </c>
      <c r="G276" s="19" t="s">
        <v>59</v>
      </c>
      <c r="H276" s="19" t="s">
        <v>526</v>
      </c>
      <c r="I276" s="19" t="s">
        <v>527</v>
      </c>
      <c r="J276" s="38"/>
    </row>
    <row r="277" s="1" customFormat="1" ht="28" customHeight="1" spans="1:10">
      <c r="A277" s="7"/>
      <c r="B277" s="16" t="s">
        <v>59</v>
      </c>
      <c r="C277" s="17" t="s">
        <v>528</v>
      </c>
      <c r="D277" s="17" t="s">
        <v>529</v>
      </c>
      <c r="E277" s="18" t="s">
        <v>530</v>
      </c>
      <c r="F277" s="16" t="s">
        <v>349</v>
      </c>
      <c r="G277" s="19" t="s">
        <v>59</v>
      </c>
      <c r="H277" s="19" t="s">
        <v>531</v>
      </c>
      <c r="I277" s="19" t="s">
        <v>532</v>
      </c>
      <c r="J277" s="38"/>
    </row>
    <row r="278" s="1" customFormat="1" ht="28" customHeight="1" spans="1:10">
      <c r="A278" s="7"/>
      <c r="B278" s="16" t="s">
        <v>162</v>
      </c>
      <c r="C278" s="17" t="s">
        <v>533</v>
      </c>
      <c r="D278" s="17" t="s">
        <v>534</v>
      </c>
      <c r="E278" s="18" t="s">
        <v>535</v>
      </c>
      <c r="F278" s="16" t="s">
        <v>309</v>
      </c>
      <c r="G278" s="19" t="s">
        <v>59</v>
      </c>
      <c r="H278" s="19" t="s">
        <v>536</v>
      </c>
      <c r="I278" s="19" t="s">
        <v>537</v>
      </c>
      <c r="J278" s="38"/>
    </row>
    <row r="279" s="1" customFormat="1" ht="28" customHeight="1" spans="1:10">
      <c r="A279" s="7"/>
      <c r="B279" s="16" t="s">
        <v>38</v>
      </c>
      <c r="C279" s="17" t="s">
        <v>538</v>
      </c>
      <c r="D279" s="17" t="s">
        <v>539</v>
      </c>
      <c r="E279" s="18" t="s">
        <v>540</v>
      </c>
      <c r="F279" s="16" t="s">
        <v>314</v>
      </c>
      <c r="G279" s="19" t="s">
        <v>297</v>
      </c>
      <c r="H279" s="19" t="s">
        <v>541</v>
      </c>
      <c r="I279" s="19" t="s">
        <v>542</v>
      </c>
      <c r="J279" s="38"/>
    </row>
    <row r="280" s="1" customFormat="1" ht="28" customHeight="1" spans="1:10">
      <c r="A280" s="7"/>
      <c r="B280" s="16" t="s">
        <v>173</v>
      </c>
      <c r="C280" s="17" t="s">
        <v>543</v>
      </c>
      <c r="D280" s="17" t="s">
        <v>539</v>
      </c>
      <c r="E280" s="18" t="s">
        <v>544</v>
      </c>
      <c r="F280" s="16" t="s">
        <v>314</v>
      </c>
      <c r="G280" s="19" t="s">
        <v>47</v>
      </c>
      <c r="H280" s="19" t="s">
        <v>545</v>
      </c>
      <c r="I280" s="19" t="s">
        <v>546</v>
      </c>
      <c r="J280" s="38"/>
    </row>
    <row r="281" s="1" customFormat="1" ht="28" customHeight="1" spans="1:10">
      <c r="A281" s="7"/>
      <c r="B281" s="16" t="s">
        <v>180</v>
      </c>
      <c r="C281" s="17" t="s">
        <v>547</v>
      </c>
      <c r="D281" s="17" t="s">
        <v>548</v>
      </c>
      <c r="E281" s="18" t="s">
        <v>549</v>
      </c>
      <c r="F281" s="16" t="s">
        <v>66</v>
      </c>
      <c r="G281" s="19" t="s">
        <v>509</v>
      </c>
      <c r="H281" s="19" t="s">
        <v>550</v>
      </c>
      <c r="I281" s="19" t="s">
        <v>551</v>
      </c>
      <c r="J281" s="38"/>
    </row>
    <row r="282" s="1" customFormat="1" ht="28" customHeight="1" spans="1:10">
      <c r="A282" s="7"/>
      <c r="B282" s="16" t="s">
        <v>187</v>
      </c>
      <c r="C282" s="17" t="s">
        <v>552</v>
      </c>
      <c r="D282" s="17" t="s">
        <v>548</v>
      </c>
      <c r="E282" s="18" t="s">
        <v>553</v>
      </c>
      <c r="F282" s="16" t="s">
        <v>66</v>
      </c>
      <c r="G282" s="19" t="s">
        <v>554</v>
      </c>
      <c r="H282" s="19" t="s">
        <v>555</v>
      </c>
      <c r="I282" s="19" t="s">
        <v>556</v>
      </c>
      <c r="J282" s="38"/>
    </row>
    <row r="283" s="1" customFormat="1" ht="28" customHeight="1" spans="1:10">
      <c r="A283" s="7"/>
      <c r="B283" s="16" t="s">
        <v>193</v>
      </c>
      <c r="C283" s="17" t="s">
        <v>557</v>
      </c>
      <c r="D283" s="17" t="s">
        <v>548</v>
      </c>
      <c r="E283" s="18" t="s">
        <v>558</v>
      </c>
      <c r="F283" s="16" t="s">
        <v>66</v>
      </c>
      <c r="G283" s="19" t="s">
        <v>559</v>
      </c>
      <c r="H283" s="19" t="s">
        <v>560</v>
      </c>
      <c r="I283" s="19" t="s">
        <v>561</v>
      </c>
      <c r="J283" s="38"/>
    </row>
    <row r="284" s="1" customFormat="1" ht="28" customHeight="1" spans="1:10">
      <c r="A284" s="7"/>
      <c r="B284" s="16" t="s">
        <v>198</v>
      </c>
      <c r="C284" s="17" t="s">
        <v>562</v>
      </c>
      <c r="D284" s="17" t="s">
        <v>563</v>
      </c>
      <c r="E284" s="18" t="s">
        <v>564</v>
      </c>
      <c r="F284" s="16" t="s">
        <v>314</v>
      </c>
      <c r="G284" s="19" t="s">
        <v>59</v>
      </c>
      <c r="H284" s="19" t="s">
        <v>565</v>
      </c>
      <c r="I284" s="19" t="s">
        <v>566</v>
      </c>
      <c r="J284" s="38"/>
    </row>
    <row r="285" s="1" customFormat="1" ht="28" customHeight="1" spans="1:10">
      <c r="A285" s="7"/>
      <c r="B285" s="16" t="s">
        <v>297</v>
      </c>
      <c r="C285" s="17" t="s">
        <v>567</v>
      </c>
      <c r="D285" s="17" t="s">
        <v>563</v>
      </c>
      <c r="E285" s="18" t="s">
        <v>568</v>
      </c>
      <c r="F285" s="16" t="s">
        <v>314</v>
      </c>
      <c r="G285" s="19" t="s">
        <v>59</v>
      </c>
      <c r="H285" s="19" t="s">
        <v>569</v>
      </c>
      <c r="I285" s="19" t="s">
        <v>570</v>
      </c>
      <c r="J285" s="38"/>
    </row>
    <row r="286" s="1" customFormat="1" ht="28" customHeight="1" spans="1:10">
      <c r="A286" s="7"/>
      <c r="B286" s="16" t="s">
        <v>383</v>
      </c>
      <c r="C286" s="17" t="s">
        <v>571</v>
      </c>
      <c r="D286" s="17" t="s">
        <v>563</v>
      </c>
      <c r="E286" s="18" t="s">
        <v>572</v>
      </c>
      <c r="F286" s="16" t="s">
        <v>314</v>
      </c>
      <c r="G286" s="19" t="s">
        <v>70</v>
      </c>
      <c r="H286" s="19" t="s">
        <v>573</v>
      </c>
      <c r="I286" s="19" t="s">
        <v>574</v>
      </c>
      <c r="J286" s="38"/>
    </row>
    <row r="287" s="1" customFormat="1" ht="28" customHeight="1" spans="1:10">
      <c r="A287" s="7"/>
      <c r="B287" s="16" t="s">
        <v>343</v>
      </c>
      <c r="C287" s="17" t="s">
        <v>575</v>
      </c>
      <c r="D287" s="17" t="s">
        <v>563</v>
      </c>
      <c r="E287" s="18" t="s">
        <v>576</v>
      </c>
      <c r="F287" s="16" t="s">
        <v>314</v>
      </c>
      <c r="G287" s="19" t="s">
        <v>24</v>
      </c>
      <c r="H287" s="19" t="s">
        <v>577</v>
      </c>
      <c r="I287" s="19" t="s">
        <v>577</v>
      </c>
      <c r="J287" s="38"/>
    </row>
    <row r="288" s="1" customFormat="1" ht="28" customHeight="1" spans="1:10">
      <c r="A288" s="7"/>
      <c r="B288" s="16" t="s">
        <v>393</v>
      </c>
      <c r="C288" s="17" t="s">
        <v>578</v>
      </c>
      <c r="D288" s="17" t="s">
        <v>579</v>
      </c>
      <c r="E288" s="18" t="s">
        <v>580</v>
      </c>
      <c r="F288" s="16" t="s">
        <v>349</v>
      </c>
      <c r="G288" s="19" t="s">
        <v>59</v>
      </c>
      <c r="H288" s="19" t="s">
        <v>581</v>
      </c>
      <c r="I288" s="19" t="s">
        <v>582</v>
      </c>
      <c r="J288" s="38"/>
    </row>
    <row r="289" s="1" customFormat="1" ht="28" customHeight="1" spans="1:10">
      <c r="A289" s="7"/>
      <c r="B289" s="16" t="s">
        <v>401</v>
      </c>
      <c r="C289" s="17" t="s">
        <v>583</v>
      </c>
      <c r="D289" s="17" t="s">
        <v>584</v>
      </c>
      <c r="E289" s="18" t="s">
        <v>585</v>
      </c>
      <c r="F289" s="16" t="s">
        <v>586</v>
      </c>
      <c r="G289" s="19" t="s">
        <v>54</v>
      </c>
      <c r="H289" s="19" t="s">
        <v>587</v>
      </c>
      <c r="I289" s="19" t="s">
        <v>588</v>
      </c>
      <c r="J289" s="38"/>
    </row>
    <row r="290" s="1" customFormat="1" ht="28" customHeight="1" spans="1:10">
      <c r="A290" s="7"/>
      <c r="B290" s="16" t="s">
        <v>408</v>
      </c>
      <c r="C290" s="17" t="s">
        <v>589</v>
      </c>
      <c r="D290" s="17" t="s">
        <v>590</v>
      </c>
      <c r="E290" s="18" t="s">
        <v>591</v>
      </c>
      <c r="F290" s="16" t="s">
        <v>314</v>
      </c>
      <c r="G290" s="19" t="s">
        <v>70</v>
      </c>
      <c r="H290" s="19" t="s">
        <v>592</v>
      </c>
      <c r="I290" s="19" t="s">
        <v>593</v>
      </c>
      <c r="J290" s="38"/>
    </row>
    <row r="291" s="1" customFormat="1" ht="28" customHeight="1" spans="1:10">
      <c r="A291" s="7"/>
      <c r="B291" s="16" t="s">
        <v>415</v>
      </c>
      <c r="C291" s="17" t="s">
        <v>594</v>
      </c>
      <c r="D291" s="17" t="s">
        <v>595</v>
      </c>
      <c r="E291" s="18" t="s">
        <v>596</v>
      </c>
      <c r="F291" s="16" t="s">
        <v>36</v>
      </c>
      <c r="G291" s="19" t="s">
        <v>597</v>
      </c>
      <c r="H291" s="19" t="s">
        <v>598</v>
      </c>
      <c r="I291" s="19" t="s">
        <v>599</v>
      </c>
      <c r="J291" s="38"/>
    </row>
    <row r="292" s="1" customFormat="1" ht="28" customHeight="1" spans="1:10">
      <c r="A292" s="7"/>
      <c r="B292" s="16" t="s">
        <v>354</v>
      </c>
      <c r="C292" s="17" t="s">
        <v>600</v>
      </c>
      <c r="D292" s="17" t="s">
        <v>601</v>
      </c>
      <c r="E292" s="18" t="s">
        <v>602</v>
      </c>
      <c r="F292" s="16" t="s">
        <v>36</v>
      </c>
      <c r="G292" s="19" t="s">
        <v>597</v>
      </c>
      <c r="H292" s="19" t="s">
        <v>603</v>
      </c>
      <c r="I292" s="19" t="s">
        <v>604</v>
      </c>
      <c r="J292" s="38"/>
    </row>
    <row r="293" s="1" customFormat="1" ht="28" customHeight="1" spans="1:10">
      <c r="A293" s="7"/>
      <c r="B293" s="16" t="s">
        <v>330</v>
      </c>
      <c r="C293" s="17" t="s">
        <v>605</v>
      </c>
      <c r="D293" s="17" t="s">
        <v>78</v>
      </c>
      <c r="E293" s="18" t="s">
        <v>606</v>
      </c>
      <c r="F293" s="16" t="s">
        <v>28</v>
      </c>
      <c r="G293" s="19" t="s">
        <v>607</v>
      </c>
      <c r="H293" s="19" t="s">
        <v>608</v>
      </c>
      <c r="I293" s="19" t="s">
        <v>609</v>
      </c>
      <c r="J293" s="38"/>
    </row>
    <row r="294" s="1" customFormat="1" ht="28" customHeight="1" spans="1:10">
      <c r="A294" s="7"/>
      <c r="B294" s="16" t="s">
        <v>429</v>
      </c>
      <c r="C294" s="17" t="s">
        <v>610</v>
      </c>
      <c r="D294" s="17" t="s">
        <v>611</v>
      </c>
      <c r="E294" s="18" t="s">
        <v>612</v>
      </c>
      <c r="F294" s="16" t="s">
        <v>36</v>
      </c>
      <c r="G294" s="19" t="s">
        <v>597</v>
      </c>
      <c r="H294" s="19" t="s">
        <v>613</v>
      </c>
      <c r="I294" s="19" t="s">
        <v>614</v>
      </c>
      <c r="J294" s="38"/>
    </row>
    <row r="295" s="1" customFormat="1" ht="28" customHeight="1" spans="1:10">
      <c r="A295" s="7"/>
      <c r="B295" s="16" t="s">
        <v>436</v>
      </c>
      <c r="C295" s="17" t="s">
        <v>615</v>
      </c>
      <c r="D295" s="17" t="s">
        <v>616</v>
      </c>
      <c r="E295" s="18" t="s">
        <v>617</v>
      </c>
      <c r="F295" s="16" t="s">
        <v>36</v>
      </c>
      <c r="G295" s="19" t="s">
        <v>597</v>
      </c>
      <c r="H295" s="19" t="s">
        <v>190</v>
      </c>
      <c r="I295" s="19" t="s">
        <v>618</v>
      </c>
      <c r="J295" s="38"/>
    </row>
    <row r="296" s="1" customFormat="1" ht="28" customHeight="1" spans="1:10">
      <c r="A296" s="7"/>
      <c r="B296" s="16" t="s">
        <v>83</v>
      </c>
      <c r="C296" s="16"/>
      <c r="D296" s="16"/>
      <c r="E296" s="16"/>
      <c r="F296" s="16"/>
      <c r="G296" s="16"/>
      <c r="H296" s="16"/>
      <c r="I296" s="19" t="s">
        <v>619</v>
      </c>
      <c r="J296" s="38"/>
    </row>
    <row r="297" s="1" customFormat="1" ht="28" customHeight="1" spans="1:10">
      <c r="A297" s="7"/>
      <c r="B297" s="16" t="s">
        <v>24</v>
      </c>
      <c r="C297" s="17" t="s">
        <v>690</v>
      </c>
      <c r="D297" s="17" t="s">
        <v>487</v>
      </c>
      <c r="E297" s="17" t="s">
        <v>691</v>
      </c>
      <c r="F297" s="16" t="s">
        <v>227</v>
      </c>
      <c r="G297" s="19" t="s">
        <v>24</v>
      </c>
      <c r="H297" s="19" t="s">
        <v>622</v>
      </c>
      <c r="I297" s="19" t="s">
        <v>622</v>
      </c>
      <c r="J297" s="38"/>
    </row>
    <row r="298" s="1" customFormat="1" ht="46" customHeight="1" spans="1:10">
      <c r="A298" s="7"/>
      <c r="B298" s="16" t="s">
        <v>32</v>
      </c>
      <c r="C298" s="17" t="s">
        <v>692</v>
      </c>
      <c r="D298" s="17" t="s">
        <v>624</v>
      </c>
      <c r="E298" s="17" t="s">
        <v>625</v>
      </c>
      <c r="F298" s="16" t="s">
        <v>227</v>
      </c>
      <c r="G298" s="19" t="s">
        <v>24</v>
      </c>
      <c r="H298" s="19" t="s">
        <v>626</v>
      </c>
      <c r="I298" s="19" t="s">
        <v>626</v>
      </c>
      <c r="J298" s="38"/>
    </row>
    <row r="299" s="1" customFormat="1" ht="39" customHeight="1" spans="1:10">
      <c r="A299" s="7"/>
      <c r="B299" s="25" t="s">
        <v>84</v>
      </c>
      <c r="C299" s="26"/>
      <c r="D299" s="26"/>
      <c r="E299" s="26"/>
      <c r="F299" s="26"/>
      <c r="G299" s="27"/>
      <c r="H299" s="28"/>
      <c r="I299" s="39">
        <f>I298+I297</f>
        <v>6471.96</v>
      </c>
      <c r="J299" s="38"/>
    </row>
    <row r="300" s="1" customFormat="1" ht="39" customHeight="1" spans="1:10">
      <c r="A300" s="7"/>
      <c r="B300" s="43" t="s">
        <v>302</v>
      </c>
      <c r="C300" s="43"/>
      <c r="D300" s="43"/>
      <c r="E300" s="43"/>
      <c r="F300" s="43"/>
      <c r="G300" s="43"/>
      <c r="H300" s="43"/>
      <c r="I300" s="44">
        <v>1517.01</v>
      </c>
      <c r="J300" s="38"/>
    </row>
    <row r="301" customFormat="1" ht="28" customHeight="1" spans="1:10">
      <c r="A301" s="47" t="s">
        <v>693</v>
      </c>
      <c r="B301" s="43" t="s">
        <v>11</v>
      </c>
      <c r="C301" s="43"/>
      <c r="D301" s="43"/>
      <c r="E301" s="43"/>
      <c r="F301" s="51" t="s">
        <v>227</v>
      </c>
      <c r="G301" s="52">
        <v>1</v>
      </c>
      <c r="H301" s="52">
        <v>26000</v>
      </c>
      <c r="I301" s="58">
        <f>H301</f>
        <v>26000</v>
      </c>
      <c r="J301" s="59" t="s">
        <v>7</v>
      </c>
    </row>
    <row r="302" s="2" customFormat="1" ht="28" customHeight="1" spans="2:12">
      <c r="B302" s="53" t="s">
        <v>694</v>
      </c>
      <c r="C302" s="54"/>
      <c r="D302" s="54"/>
      <c r="E302" s="54"/>
      <c r="F302" s="54"/>
      <c r="G302" s="55"/>
      <c r="H302" s="56"/>
      <c r="I302" s="40">
        <f>I301+I231+I153+I83+I5</f>
        <v>869054.28</v>
      </c>
      <c r="J302" s="60"/>
      <c r="K302" s="57"/>
      <c r="L302" s="57"/>
    </row>
    <row r="303" s="2" customFormat="1" ht="28" customHeight="1" spans="7:12">
      <c r="G303" s="57"/>
      <c r="H303" s="57"/>
      <c r="I303" s="61"/>
      <c r="K303" s="57"/>
      <c r="L303" s="57"/>
    </row>
    <row r="304" ht="28" customHeight="1" spans="11:16377">
      <c r="K304" s="5"/>
      <c r="L304" s="5"/>
      <c r="XEW304" s="1">
        <f t="shared" ref="XEW304:XEW307" si="0">SUM(K304:XEV304)</f>
        <v>0</v>
      </c>
    </row>
    <row r="305" ht="28" customHeight="1" spans="11:16377">
      <c r="K305" s="5"/>
      <c r="L305" s="5"/>
      <c r="XEW305" s="1">
        <f t="shared" si="0"/>
        <v>0</v>
      </c>
    </row>
    <row r="306" spans="11:12">
      <c r="K306" s="5"/>
      <c r="L306" s="5"/>
    </row>
    <row r="307" spans="16377:16377">
      <c r="XEW307" s="1">
        <f t="shared" si="0"/>
        <v>0</v>
      </c>
    </row>
  </sheetData>
  <autoFilter ref="A3:XEW307">
    <extLst/>
  </autoFilter>
  <mergeCells count="71">
    <mergeCell ref="B1:J1"/>
    <mergeCell ref="B2:G2"/>
    <mergeCell ref="H2:I2"/>
    <mergeCell ref="H3:I3"/>
    <mergeCell ref="B5:H5"/>
    <mergeCell ref="B6:H6"/>
    <mergeCell ref="B15:H15"/>
    <mergeCell ref="B16:H16"/>
    <mergeCell ref="B17:H17"/>
    <mergeCell ref="B23:H23"/>
    <mergeCell ref="B24:H24"/>
    <mergeCell ref="B25:H25"/>
    <mergeCell ref="B41:H41"/>
    <mergeCell ref="B42:H42"/>
    <mergeCell ref="B43:H43"/>
    <mergeCell ref="B50:H50"/>
    <mergeCell ref="B52:H52"/>
    <mergeCell ref="B53:H53"/>
    <mergeCell ref="B59:H59"/>
    <mergeCell ref="B61:H61"/>
    <mergeCell ref="B62:H62"/>
    <mergeCell ref="B79:H79"/>
    <mergeCell ref="B80:H80"/>
    <mergeCell ref="B81:H81"/>
    <mergeCell ref="B82:H82"/>
    <mergeCell ref="B83:H83"/>
    <mergeCell ref="B84:H84"/>
    <mergeCell ref="B118:H118"/>
    <mergeCell ref="B120:H120"/>
    <mergeCell ref="B121:H121"/>
    <mergeCell ref="B148:H148"/>
    <mergeCell ref="B151:H151"/>
    <mergeCell ref="B152:H152"/>
    <mergeCell ref="B153:H153"/>
    <mergeCell ref="B154:H154"/>
    <mergeCell ref="B163:H163"/>
    <mergeCell ref="B164:H164"/>
    <mergeCell ref="B165:H165"/>
    <mergeCell ref="B171:H171"/>
    <mergeCell ref="B172:H172"/>
    <mergeCell ref="B173:H173"/>
    <mergeCell ref="B189:H189"/>
    <mergeCell ref="B190:H190"/>
    <mergeCell ref="B191:H191"/>
    <mergeCell ref="B198:H198"/>
    <mergeCell ref="B200:H200"/>
    <mergeCell ref="B201:H201"/>
    <mergeCell ref="B207:H207"/>
    <mergeCell ref="B209:H209"/>
    <mergeCell ref="B210:H210"/>
    <mergeCell ref="B227:H227"/>
    <mergeCell ref="B228:H228"/>
    <mergeCell ref="B229:H229"/>
    <mergeCell ref="B230:H230"/>
    <mergeCell ref="B231:H231"/>
    <mergeCell ref="B232:H232"/>
    <mergeCell ref="B266:H266"/>
    <mergeCell ref="B268:H268"/>
    <mergeCell ref="B269:H269"/>
    <mergeCell ref="B296:H296"/>
    <mergeCell ref="B299:H299"/>
    <mergeCell ref="B300:H300"/>
    <mergeCell ref="B301:E301"/>
    <mergeCell ref="B302:H302"/>
    <mergeCell ref="B3:B4"/>
    <mergeCell ref="C3:C4"/>
    <mergeCell ref="D3:D4"/>
    <mergeCell ref="E3:E4"/>
    <mergeCell ref="F3:F4"/>
    <mergeCell ref="G3:G4"/>
    <mergeCell ref="J3:J4"/>
  </mergeCells>
  <printOptions horizontalCentered="1"/>
  <pageMargins left="0.0790513833992095" right="0.196527777777778" top="0.472222222222222" bottom="0.432638888888889" header="0.968379446640316" footer="0.395256916996047"/>
  <pageSetup paperSize="9" pageOrder="overThenDown" orientation="portrait"/>
  <headerFooter/>
  <rowBreaks count="1" manualBreakCount="1">
    <brk id="16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采购控制价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张向莉</cp:lastModifiedBy>
  <dcterms:created xsi:type="dcterms:W3CDTF">2024-09-09T07:33:00Z</dcterms:created>
  <dcterms:modified xsi:type="dcterms:W3CDTF">2024-11-05T08:59:04Z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A20A213629A646728A64CE6F4B72B342_13</vt:lpwstr>
  </property>
  <property fmtid="{D5CDD505-2E9C-101B-9397-08002B2CF9AE}" pid="3" name="KSOProductBuildVer">
    <vt:lpwstr>2052-12.1.0.16399</vt:lpwstr>
  </property>
  <property fmtid="{D5CDD505-2E9C-101B-9397-08002B2CF9AE}" pid="4" name="KSOReadingLayout">
    <vt:bool>true</vt:bool>
  </property>
</Properties>
</file>