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程量清单" sheetId="6" r:id="rId1"/>
  </sheets>
  <calcPr calcId="144525"/>
</workbook>
</file>

<file path=xl/sharedStrings.xml><?xml version="1.0" encoding="utf-8"?>
<sst xmlns="http://schemas.openxmlformats.org/spreadsheetml/2006/main" count="1083" uniqueCount="601">
  <si>
    <t>工程量清单报价</t>
  </si>
  <si>
    <t/>
  </si>
  <si>
    <t>工程名称：林浦广场4#楼2层(01、02、03号房间）及附属设施装修项目</t>
  </si>
  <si>
    <t>序号</t>
  </si>
  <si>
    <t>项目编码</t>
  </si>
  <si>
    <t>项目名称</t>
  </si>
  <si>
    <t>项目特征描述</t>
  </si>
  <si>
    <t>计量单位</t>
  </si>
  <si>
    <t>工程量</t>
  </si>
  <si>
    <t>控制价金额(元)</t>
  </si>
  <si>
    <t>报价金额（元）</t>
  </si>
  <si>
    <t>控制价单价</t>
  </si>
  <si>
    <t>合价</t>
  </si>
  <si>
    <t>报价单价</t>
  </si>
  <si>
    <t>1.分部分项工程量</t>
  </si>
  <si>
    <t>单体建筑</t>
  </si>
  <si>
    <t>单项工程(17房屋建筑与装饰)</t>
  </si>
  <si>
    <t>房屋建筑与装饰工程</t>
  </si>
  <si>
    <t>单位工程(17房屋建筑与装饰)</t>
  </si>
  <si>
    <t>拆除工程</t>
  </si>
  <si>
    <t>分项工程(17房屋建筑与装饰)</t>
  </si>
  <si>
    <t>1</t>
  </si>
  <si>
    <t>011601001001</t>
  </si>
  <si>
    <t>砖（石）砌体拆除</t>
  </si>
  <si>
    <t>(1)拆除原有墙体</t>
  </si>
  <si>
    <t>m3</t>
  </si>
  <si>
    <t>2</t>
  </si>
  <si>
    <t>011601001002</t>
  </si>
  <si>
    <t>(1)拆除门洞
(2)墙体凿门窗洞口面积:大于1.0m2</t>
  </si>
  <si>
    <t>3</t>
  </si>
  <si>
    <t>011609002001</t>
  </si>
  <si>
    <t>隔断隔墙拆除</t>
  </si>
  <si>
    <t>(1)拆除玻璃隔断</t>
  </si>
  <si>
    <t>m2</t>
  </si>
  <si>
    <t>4</t>
  </si>
  <si>
    <t>011605001001</t>
  </si>
  <si>
    <t>平面块料拆除</t>
  </si>
  <si>
    <t>(1)拆除原有地砖地面</t>
  </si>
  <si>
    <t>5</t>
  </si>
  <si>
    <t>011606003001</t>
  </si>
  <si>
    <t>天棚面龙骨及饰面拆除</t>
  </si>
  <si>
    <t>(1)拆除原有集成吊顶</t>
  </si>
  <si>
    <t>6</t>
  </si>
  <si>
    <t>011610001001</t>
  </si>
  <si>
    <t>门窗拆除</t>
  </si>
  <si>
    <t>(1)拆除原有门
(2)材质:综合各种材质
(3)门窗面积:面积超过4m2</t>
  </si>
  <si>
    <t>樘</t>
  </si>
  <si>
    <t>7</t>
  </si>
  <si>
    <t>011610001002</t>
  </si>
  <si>
    <t>(1)构件名称:拆除原有门
(2)材质:综合各种材质
(3)门窗面积:《2.5m2</t>
  </si>
  <si>
    <t>8</t>
  </si>
  <si>
    <t>011609001001</t>
  </si>
  <si>
    <t>栏杆、栏板拆除</t>
  </si>
  <si>
    <t>(1)拆除原建筑窗栏杆</t>
  </si>
  <si>
    <t>m</t>
  </si>
  <si>
    <t>9</t>
  </si>
  <si>
    <t>011602002001</t>
  </si>
  <si>
    <t>钢筋混凝土构件拆除</t>
  </si>
  <si>
    <t>(1)构件名称:拆除钢筋混凝土梁</t>
  </si>
  <si>
    <t>10</t>
  </si>
  <si>
    <t>010103002001</t>
  </si>
  <si>
    <t>余方弃置</t>
  </si>
  <si>
    <t>(1)废弃料品种:建筑垃圾
(2)运距:15km</t>
  </si>
  <si>
    <t>新砌墙体</t>
  </si>
  <si>
    <t>11</t>
  </si>
  <si>
    <t>010401003001</t>
  </si>
  <si>
    <t>实心砖墙</t>
  </si>
  <si>
    <t>(1)6分墙
(2)砖品种、规格、强度等级:水泥实心砖240×115×53</t>
  </si>
  <si>
    <t>12</t>
  </si>
  <si>
    <t>010401003002</t>
  </si>
  <si>
    <t>(1)12分墙
(2)砖品种、规格、强度等级:水泥实心砖240×115×53</t>
  </si>
  <si>
    <t>13</t>
  </si>
  <si>
    <t>010405001001</t>
  </si>
  <si>
    <t>砌筑超高增加费</t>
  </si>
  <si>
    <t>(1)每增0.5m砌筑超高增加费</t>
  </si>
  <si>
    <t>14</t>
  </si>
  <si>
    <t>011210006001</t>
  </si>
  <si>
    <t>其他隔断</t>
  </si>
  <si>
    <t>(1)100厚隔断
(2)骨架、边框材料种类、规格:轻钢龙骨
(3)隔板材料品种、规格、颜色:9.5mm单层石膏板、12厘阻燃板、岩棉</t>
  </si>
  <si>
    <t>15</t>
  </si>
  <si>
    <t>011210006008</t>
  </si>
  <si>
    <t>(1)包管
(2)骨架、边框材料种类、规格:40*40木龙骨 刷防火涂料
(3)12mm阻燃板
(4)隔板材料品种、规格、颜色:单面9.5mm</t>
  </si>
  <si>
    <t>厚石膏板
(5)嵌缝、塞口材料品种:</t>
  </si>
  <si>
    <t>16</t>
  </si>
  <si>
    <t>011210003001</t>
  </si>
  <si>
    <t>玻璃隔断</t>
  </si>
  <si>
    <t>(1)玫瑰金不锈钢(玻璃隔断)
(2)边框材料种类、规格:1.2mm厚玫瑰金不锈钢边框
(3)玻璃品种、规格、颜色:10mm厚长虹玻璃</t>
  </si>
  <si>
    <t>17</t>
  </si>
  <si>
    <t>011210003002</t>
  </si>
  <si>
    <t>(1)定制铝合金中空百叶帘玻璃隔断</t>
  </si>
  <si>
    <t>18</t>
  </si>
  <si>
    <t>011201004001</t>
  </si>
  <si>
    <t>立面砂浆找平层</t>
  </si>
  <si>
    <t>(1)5mm厚1：2.5水泥砂浆
(2)9mm厚1：3水泥砂浆</t>
  </si>
  <si>
    <t>楼地面</t>
  </si>
  <si>
    <t>19</t>
  </si>
  <si>
    <t>011102003001</t>
  </si>
  <si>
    <t>块料楼地面</t>
  </si>
  <si>
    <t>(1)结合层厚度、砂浆配合比:25mm1：3干硬性水泥砂浆结合层
(2)面层材料品种、规格、颜色:600*1200瓷砖</t>
  </si>
  <si>
    <t>20</t>
  </si>
  <si>
    <t>011101006001</t>
  </si>
  <si>
    <t>平面砂浆找平层</t>
  </si>
  <si>
    <t>(1)40mm厚1:3水泥砂浆找平层
(2)素水泥浆结合层一道
(3)界面剂</t>
  </si>
  <si>
    <t>21</t>
  </si>
  <si>
    <t>011108001001</t>
  </si>
  <si>
    <t>石材零星项目</t>
  </si>
  <si>
    <t>(1)门坎石
(2)结合层厚度、材料种类:30mm厚1：3干硬性水泥砂浆
(3)面层材料品种、规格、颜色:石材（选样）</t>
  </si>
  <si>
    <t>22</t>
  </si>
  <si>
    <t>011105006001</t>
  </si>
  <si>
    <t>金属踢脚线</t>
  </si>
  <si>
    <t>(1)踢脚线高度:H=20MM
(2)面层材料品种、规格、颜色:黑钛不锈钢</t>
  </si>
  <si>
    <t>下沉区域地面做法</t>
  </si>
  <si>
    <t>23</t>
  </si>
  <si>
    <t>010103001002</t>
  </si>
  <si>
    <t>回填方</t>
  </si>
  <si>
    <t>(1)填方材料品种:陶粒回填</t>
  </si>
  <si>
    <t>24</t>
  </si>
  <si>
    <t>011101006002</t>
  </si>
  <si>
    <t>(1)找平层厚度、砂浆配合比:30mm厚水泥砂浆找平层</t>
  </si>
  <si>
    <t>25</t>
  </si>
  <si>
    <t>010501001001</t>
  </si>
  <si>
    <t>垫层</t>
  </si>
  <si>
    <t>(1)混凝土种类（商品混凝土、现场拌制，泵送、非泵送）:非泵送商品混凝土
(2)混凝土强度等级:C20</t>
  </si>
  <si>
    <t>26</t>
  </si>
  <si>
    <t>010515001001</t>
  </si>
  <si>
    <t>现浇构件钢筋</t>
  </si>
  <si>
    <t>(1)钢筋种类、规格:HPB300 Φ8</t>
  </si>
  <si>
    <t>t</t>
  </si>
  <si>
    <t>内墙面</t>
  </si>
  <si>
    <t>27</t>
  </si>
  <si>
    <t>011406001002</t>
  </si>
  <si>
    <t>抹灰面油漆涂料</t>
  </si>
  <si>
    <t>(1)腻子种类、遍数:腻子三道
(2)油漆涂料品种、遍数（或厚度）:底漆两道、面漆一道</t>
  </si>
  <si>
    <t>28</t>
  </si>
  <si>
    <t>011407001001</t>
  </si>
  <si>
    <t>墙面喷刷涂料</t>
  </si>
  <si>
    <t>(1)腻子3道
(2)涂料品种、喷刷遍数:艺术漆（选色）</t>
  </si>
  <si>
    <t>29</t>
  </si>
  <si>
    <t>011207001005</t>
  </si>
  <si>
    <t>墙面装饰板</t>
  </si>
  <si>
    <t>(1)砖墙基层
(2)基层材料种类、规格:12厘阻燃板
(3)面层材料品种、规格、颜色:木饰面</t>
  </si>
  <si>
    <t>30</t>
  </si>
  <si>
    <t>011207001001</t>
  </si>
  <si>
    <t>(1)隔断基层
(2)木饰面</t>
  </si>
  <si>
    <t>31</t>
  </si>
  <si>
    <t>011207001007</t>
  </si>
  <si>
    <t>(1)消防栓门、水表箱门
(2)40*40*3镀锌方管
(3)木饰面板+12mm阻燃板
(4)含五金配件</t>
  </si>
  <si>
    <t>32</t>
  </si>
  <si>
    <t>011207001009</t>
  </si>
  <si>
    <t>(1)门楣
(2)基层材料种类、规格:18mm阻燃板
(3)面层材料品种、规格、颜色:木饰面</t>
  </si>
  <si>
    <t>企业文化墙</t>
  </si>
  <si>
    <t>33</t>
  </si>
  <si>
    <t>011207001002</t>
  </si>
  <si>
    <t>(1)部位:企业文化墙
(2)龙骨材料种类、规格、中距:木龙骨架
(3)基层材料种类、规格:18厘阻燃板
(4)面层材料品种、规格、颜色:黑镜（定制）</t>
  </si>
  <si>
    <t>34</t>
  </si>
  <si>
    <t>011207001003</t>
  </si>
  <si>
    <t>(1)部位:企业文化墙
(2)龙骨材料种类、规格、中距:木龙骨架
(3)基层材料种类、规格:18厘阻燃板
(4)面层材料品种、规格、颜色:玫瑰金不锈钢</t>
  </si>
  <si>
    <t>35</t>
  </si>
  <si>
    <t>011207001006</t>
  </si>
  <si>
    <t>(1)部位:企业文化墙
(2)龙骨材料种类、规格、中距:木龙骨架
(3)基层材料种类、规格:18厘阻燃板
(4)面层材料品种、规格、颜色:9.5mm单层石膏板</t>
  </si>
  <si>
    <t>36</t>
  </si>
  <si>
    <t>011406001003</t>
  </si>
  <si>
    <t>37</t>
  </si>
  <si>
    <t>030412004007</t>
  </si>
  <si>
    <t>装饰灯</t>
  </si>
  <si>
    <t>(1)led灯带</t>
  </si>
  <si>
    <t>形象背景墙</t>
  </si>
  <si>
    <t>38</t>
  </si>
  <si>
    <t>011204001001</t>
  </si>
  <si>
    <t>石材墙面</t>
  </si>
  <si>
    <t>(1)部位：形象背景墙
(2)干挂
(3)面层材料品种、规格、颜色:白洞石
(4)骨架：50*50*5镀锌角钢、8#镀锌槽钢</t>
  </si>
  <si>
    <t>39</t>
  </si>
  <si>
    <t>011207001008</t>
  </si>
  <si>
    <t>(1)部位：形象背景墙
(2)基层材料种类、规格:18厘阻燃板
(3)面层材料品种、规格、颜色:玫瑰金不锈钢</t>
  </si>
  <si>
    <t>卫生间</t>
  </si>
  <si>
    <t>40</t>
  </si>
  <si>
    <t>011204003001</t>
  </si>
  <si>
    <t>块料墙面</t>
  </si>
  <si>
    <t>(1)部位：卫生间
(2)瓷砖专用粘结剂
(3)600*1200墙面瓷砖</t>
  </si>
  <si>
    <t>天棚面</t>
  </si>
  <si>
    <t>41</t>
  </si>
  <si>
    <t>011302001003</t>
  </si>
  <si>
    <t>天棚吊顶</t>
  </si>
  <si>
    <t>(1)龙骨材料种类、规格、中距:轻钢龙骨
(2)面层材料品种、规格:600*600矿棉板</t>
  </si>
  <si>
    <t>42</t>
  </si>
  <si>
    <t>011302001001</t>
  </si>
  <si>
    <t>(1)石膏板吊顶（平面）
(2)吊顶形式、吊杆规格、高度:φ8吊杆
(3)龙骨材料种类、规格、中距:50系列轻钢龙骨
(4)基层材料种类、规格:12厘阻燃板
(5)面层材料品种、规格:9.5mm纸面石膏板（双层）</t>
  </si>
  <si>
    <t>43</t>
  </si>
  <si>
    <t>011302001004</t>
  </si>
  <si>
    <t>(1)石膏板吊顶（跌级）
(2)吊顶形式、吊杆规格、高度:φ8吊杆
(3)龙骨材料种类、规格、中距:50系列轻钢龙骨
(4)基层材料种类、规格:12厘阻燃板
(5)面层材料品种、规格:9.5mm纸面石膏板（双层）</t>
  </si>
  <si>
    <t>44</t>
  </si>
  <si>
    <t>011302001002</t>
  </si>
  <si>
    <t>(1)吊顶形式、吊杆规格、高度:φ8吊杆
(2)龙骨材料种类、规格、中距:50系列轻钢龙骨
(3)基层材料种类、规格:12mm阻燃板
(4)面层材料品种、规格:18mm木饰面</t>
  </si>
  <si>
    <t>45</t>
  </si>
  <si>
    <t>010810002001</t>
  </si>
  <si>
    <t>木窗帘盒</t>
  </si>
  <si>
    <t>(1)B=200mm宽，H=150mm高
(2)9.5mm纸面石膏板+12mm阻燃板</t>
  </si>
  <si>
    <t>46</t>
  </si>
  <si>
    <t>010810002003</t>
  </si>
  <si>
    <t>(1)B=150mm宽、H=150mm高
(2)9.5mm纸面石膏板+12mm阻燃板</t>
  </si>
  <si>
    <t>47</t>
  </si>
  <si>
    <t>010810002002</t>
  </si>
  <si>
    <t>(1)B=100mm宽、H=100mm高
(2)9.5mm纸面石膏板+12mm阻燃板</t>
  </si>
  <si>
    <t>48</t>
  </si>
  <si>
    <t>011406001001</t>
  </si>
  <si>
    <t>49</t>
  </si>
  <si>
    <t>011304003001</t>
  </si>
  <si>
    <t>天棚开孔</t>
  </si>
  <si>
    <t>(1)天棚面层开孔:每个面积在0.02m2以内</t>
  </si>
  <si>
    <t>个</t>
  </si>
  <si>
    <t>50</t>
  </si>
  <si>
    <t>011304003003</t>
  </si>
  <si>
    <t>(1)天棚面层开孔:每个面积在0.5m2以内</t>
  </si>
  <si>
    <t>51</t>
  </si>
  <si>
    <t>011304003002</t>
  </si>
  <si>
    <t>(1)天棚面层开孔:嵌入式磁吸灯开孔</t>
  </si>
  <si>
    <t>防水工程</t>
  </si>
  <si>
    <t>52</t>
  </si>
  <si>
    <t>010904002001</t>
  </si>
  <si>
    <t>楼（地）面涂膜防水</t>
  </si>
  <si>
    <t>(1)卫生间、水吧台、洗手区
(2)JS聚合物防水层(两道)</t>
  </si>
  <si>
    <t>53</t>
  </si>
  <si>
    <t>010903002001</t>
  </si>
  <si>
    <t>墙面涂膜防水</t>
  </si>
  <si>
    <t>门窗工程</t>
  </si>
  <si>
    <t>54</t>
  </si>
  <si>
    <t>010801002001</t>
  </si>
  <si>
    <t>木质门带套</t>
  </si>
  <si>
    <t>(1)门代号及洞口尺寸:800*2400mm
(2)材质:成品复合木门扇、实木门套
(3)成品门把手</t>
  </si>
  <si>
    <t>55</t>
  </si>
  <si>
    <t>010801002002</t>
  </si>
  <si>
    <t>(1)门代号及洞口尺寸:900*2400mm
(2)材质:成品复合木门扇、实木门套
(3)成品门把手</t>
  </si>
  <si>
    <t>56</t>
  </si>
  <si>
    <t>010801002003</t>
  </si>
  <si>
    <t>(1)1900*2400mm
(2)成品复合木门扇、实木门套
(3)成品门把手</t>
  </si>
  <si>
    <t>57</t>
  </si>
  <si>
    <t>010802003001</t>
  </si>
  <si>
    <t>钢质防火门</t>
  </si>
  <si>
    <t>(1)门框、扇材质:甲级防火门</t>
  </si>
  <si>
    <t>其他工程</t>
  </si>
  <si>
    <t>58</t>
  </si>
  <si>
    <t>011501008001</t>
  </si>
  <si>
    <t>木壁柜</t>
  </si>
  <si>
    <t>(1)免漆饰面柜子（含安装）
(2)含柜门、柜体、柜</t>
  </si>
  <si>
    <t>门拉手、铰链、合页、柜门锁、水吧柜铝合金脚线</t>
  </si>
  <si>
    <t>59</t>
  </si>
  <si>
    <t>011501008002</t>
  </si>
  <si>
    <t>(1)台柜规格:350mm宽*400mm高
(2)材料种类、规格:深灰色烤漆板柜体</t>
  </si>
  <si>
    <t>60</t>
  </si>
  <si>
    <t>011501006001</t>
  </si>
  <si>
    <t>书柜</t>
  </si>
  <si>
    <t>(1)审查室抽屉（2050*650*150mm）
(2)免漆饰面柜子（含安装）
(3)含柜门、柜体、柜门拉手、铰链、合页、柜门锁</t>
  </si>
  <si>
    <t>61</t>
  </si>
  <si>
    <t>011501009001</t>
  </si>
  <si>
    <t>厨房低柜</t>
  </si>
  <si>
    <t>(1)水吧台低柜（2690*580*900mm）
(2)深灰色烤漆板柜体、石英石台面
(3)含柜门、柜体、柜门拉手、铰链、合页、柜门锁、水吧柜铝合金脚线</t>
  </si>
  <si>
    <t>62</t>
  </si>
  <si>
    <t>011501011001</t>
  </si>
  <si>
    <t>矮柜</t>
  </si>
  <si>
    <t>(1)打印区矮柜（1000*650*700mm）
(2)免漆饰面柜子（含安装）
(3)含柜门、柜体、柜门拉手、铰链、合页、柜门锁、水吧柜铝合金脚线</t>
  </si>
  <si>
    <t>63</t>
  </si>
  <si>
    <t>011501011002</t>
  </si>
  <si>
    <t>(1)副官办公室矮柜（2070*685*600mm）
(2)免漆饰面柜子（含安装）
(3)含柜门、柜体、柜门拉手、铰链、合页、柜门锁、水吧柜铝合金脚线</t>
  </si>
  <si>
    <t>64</t>
  </si>
  <si>
    <t>01B001</t>
  </si>
  <si>
    <t>层板</t>
  </si>
  <si>
    <t>(1)玫瑰金不锈钢</t>
  </si>
  <si>
    <t>65</t>
  </si>
  <si>
    <t>011505010001</t>
  </si>
  <si>
    <t>镜面玻璃</t>
  </si>
  <si>
    <t>(1)镜面玻璃品种、规格:6厘银境车直边
(2)框材质、断面尺寸:1.2厚不锈钢饰面
(3)基层材料种类:5厘夹板基础打底</t>
  </si>
  <si>
    <t>66</t>
  </si>
  <si>
    <t>011505001001</t>
  </si>
  <si>
    <t>洗漱台</t>
  </si>
  <si>
    <t>(1)洗漱台
(2)石英石台面
(3)12mm厚阻燃板
(4)镀锌方管50*50*5</t>
  </si>
  <si>
    <t>67</t>
  </si>
  <si>
    <t>010401012001</t>
  </si>
  <si>
    <t>零星砌砖</t>
  </si>
  <si>
    <t>(1)卫生间蹲位
(2)水泥实心砖 240×115×53 MU10</t>
  </si>
  <si>
    <t>68</t>
  </si>
  <si>
    <t>010103001001</t>
  </si>
  <si>
    <t>(1)卫生间蹲位
(2)陶粒回填</t>
  </si>
  <si>
    <t>69</t>
  </si>
  <si>
    <t>01B002</t>
  </si>
  <si>
    <t>吸音棉包管</t>
  </si>
  <si>
    <t>(1)原顶排污管做隔音处理(隔音棉包管)</t>
  </si>
  <si>
    <t>安装工程</t>
  </si>
  <si>
    <t>单位工程(17安装)</t>
  </si>
  <si>
    <t>电气工程</t>
  </si>
  <si>
    <t>分项工程(17安装)</t>
  </si>
  <si>
    <t>70</t>
  </si>
  <si>
    <t>030404017003</t>
  </si>
  <si>
    <t>配电箱</t>
  </si>
  <si>
    <t>(1)名称:配电箱WMX
(2)安装方式:悬挂式</t>
  </si>
  <si>
    <t>台</t>
  </si>
  <si>
    <t>71</t>
  </si>
  <si>
    <t>030404017004</t>
  </si>
  <si>
    <t>72</t>
  </si>
  <si>
    <t>030411001011</t>
  </si>
  <si>
    <t>配管</t>
  </si>
  <si>
    <t>(1)材质:镀锌钢管
(2)规格:JDG20
(3)名称:电管
(4)接地要求:按设计及规范要求
(5)配置形式:暗配</t>
  </si>
  <si>
    <t>73</t>
  </si>
  <si>
    <t>030411001012</t>
  </si>
  <si>
    <t>(1)材质:镀锌钢管
(2)规格:JDG25
(3)名称:电管
(4)接地要求:按设计规范要求
(5)配置形式:暗配</t>
  </si>
  <si>
    <t>74</t>
  </si>
  <si>
    <t>030411001013</t>
  </si>
  <si>
    <t>(1)材质:套接紧定式镀锌钢导管
(2)规格:JDG32
(3)名称:电气配管
(4)接地要求:按设计要求
(5)配置形式:暗敷</t>
  </si>
  <si>
    <t>75</t>
  </si>
  <si>
    <t>030411001014</t>
  </si>
  <si>
    <t>(1)材质:镀锌钢管
(2)规格:JDG25
(3)名称:电管
(4)接地要求:按设计及规范要求
(5)配置形式:暗配</t>
  </si>
  <si>
    <t>76</t>
  </si>
  <si>
    <t>030413002003</t>
  </si>
  <si>
    <t>凿(压)槽</t>
  </si>
  <si>
    <t>(1)规格:宽mm×深mm70×70
(2)名称:配管刨沟
(3)填充(恢复)方式:水泥砂浆恢复</t>
  </si>
  <si>
    <t>77</t>
  </si>
  <si>
    <t>030408001003</t>
  </si>
  <si>
    <t>电力电缆</t>
  </si>
  <si>
    <t>(1)型号:YJY
(2)规格:5×10
(3)材质:铜芯电缆
(4)名称:电力电缆
(5)电压等级(kV):1KV
(6)敷设方式、部位:管内、桥架敷设，室内</t>
  </si>
  <si>
    <t>78</t>
  </si>
  <si>
    <t>030408001004</t>
  </si>
  <si>
    <t>79</t>
  </si>
  <si>
    <t>030411004007</t>
  </si>
  <si>
    <t>配线</t>
  </si>
  <si>
    <t>(1)材质:铜芯线
(2)规格:2.5mm2
(3)名称:照明线路
(4)型号:WDZB-BYJ</t>
  </si>
  <si>
    <t>(5)配线形式:管内穿线
(6)配线部位:室内</t>
  </si>
  <si>
    <t>80</t>
  </si>
  <si>
    <t>030411004008</t>
  </si>
  <si>
    <t>(1)材质:铜芯
(2)规格:4mm2
(3)名称:电气配线
(4)型号:WDZB1-BYJ(F)
(5)配线形式:管内
(6)配线部位:室内</t>
  </si>
  <si>
    <t>81</t>
  </si>
  <si>
    <t>030411004009</t>
  </si>
  <si>
    <t>(1)材质:铜芯
(2)规格:6mm2
(3)名称:电气配线
(4)型号:WDZB1-BYJ(F)
(5)配线形式:线槽配线
(6)配线部位:室内</t>
  </si>
  <si>
    <t>82</t>
  </si>
  <si>
    <t>030408006003</t>
  </si>
  <si>
    <t>电力电缆头</t>
  </si>
  <si>
    <t>(1)规格:3*10及以下
(2)名称:电力电缆头
(3)安装部位:配电柜、箱
(4)型号:WDZB-YJY
(5)电压等级(kV):1KV以下
(6)材质、类型:铜芯电缆干包式</t>
  </si>
  <si>
    <t>83</t>
  </si>
  <si>
    <t>030408006004</t>
  </si>
  <si>
    <t>84</t>
  </si>
  <si>
    <t>030412004011</t>
  </si>
  <si>
    <t>嵌入式LED防眩射灯</t>
  </si>
  <si>
    <t>(1)名称:LED防雾筒灯
(2)规格:11W、4寸
(3)安装形式:吊顶嵌入安装</t>
  </si>
  <si>
    <t>套</t>
  </si>
  <si>
    <t>85</t>
  </si>
  <si>
    <t>030412001003</t>
  </si>
  <si>
    <t>普通灯具</t>
  </si>
  <si>
    <t>(1)名称:LED平板灯
(2)规格:32W
(3)安装形式:吊顶嵌入安装</t>
  </si>
  <si>
    <t>86</t>
  </si>
  <si>
    <t>030412001004</t>
  </si>
  <si>
    <t>87</t>
  </si>
  <si>
    <t>030412004012</t>
  </si>
  <si>
    <t>(1)名称:LED灯带
(2)规格:13W/m
(3)安装形式:吊顶灯槽内</t>
  </si>
  <si>
    <t>88</t>
  </si>
  <si>
    <t>030412005001</t>
  </si>
  <si>
    <t>R5a嵌入式磁吸轨道灯</t>
  </si>
  <si>
    <t>89</t>
  </si>
  <si>
    <t>030401003001</t>
  </si>
  <si>
    <t>整流变压器</t>
  </si>
  <si>
    <t>90</t>
  </si>
  <si>
    <t>030412004013</t>
  </si>
  <si>
    <t>装饰灯L2</t>
  </si>
  <si>
    <t>91</t>
  </si>
  <si>
    <t>030412003005</t>
  </si>
  <si>
    <t>高度标志(障碍)灯</t>
  </si>
  <si>
    <t>92</t>
  </si>
  <si>
    <t>030412003006</t>
  </si>
  <si>
    <t>93</t>
  </si>
  <si>
    <t>030412003007</t>
  </si>
  <si>
    <t>94</t>
  </si>
  <si>
    <t>030412003008</t>
  </si>
  <si>
    <t>95</t>
  </si>
  <si>
    <t>030404034004</t>
  </si>
  <si>
    <t>照明开关</t>
  </si>
  <si>
    <t>(1)规格:250V10A
(2)名称:单联单控开关
(3)安装形式:暗装</t>
  </si>
  <si>
    <t>96</t>
  </si>
  <si>
    <t>030404034005</t>
  </si>
  <si>
    <t>(1)规格:250V10A
(2)名称:双联单控开关
(3)安装形式:暗装</t>
  </si>
  <si>
    <t>97</t>
  </si>
  <si>
    <t>030404034006</t>
  </si>
  <si>
    <t>(1)规格:250V10A
(2)名称:三联单控开关
(3)安装形式:暗装</t>
  </si>
  <si>
    <t>98</t>
  </si>
  <si>
    <t>030404035003</t>
  </si>
  <si>
    <t>插座</t>
  </si>
  <si>
    <t>(1)规格:250V10A
(2)名称:二、三极插座(安全型)
(3)安装形式:暗装</t>
  </si>
  <si>
    <t>99</t>
  </si>
  <si>
    <t>030404035004</t>
  </si>
  <si>
    <t>插座(地面插座）</t>
  </si>
  <si>
    <t>(1)规格:250V10A
(2)名称:地面插座(安全型)
(3)地面插座利旧
(4)安装形式:暗装</t>
  </si>
  <si>
    <t>100</t>
  </si>
  <si>
    <t>030411006005</t>
  </si>
  <si>
    <t>接线盒</t>
  </si>
  <si>
    <t>(1)材质:钢制
(2)规格:86型
(3)名称:接线盒
(4)安装形式:暗装</t>
  </si>
  <si>
    <t>101</t>
  </si>
  <si>
    <t>030411006006</t>
  </si>
  <si>
    <t>(1)材质:钢制
(2)规格:86型
(3)名称:开关插座盒
(4)安装形式:暗装</t>
  </si>
  <si>
    <t>102</t>
  </si>
  <si>
    <t>030411006007</t>
  </si>
  <si>
    <t>(1)材质:钢制
(2)规格:86型
(3)名称:灯头盒
(4)安装形式:暗装</t>
  </si>
  <si>
    <t>103</t>
  </si>
  <si>
    <t>030411001015</t>
  </si>
  <si>
    <t>(1)材质:金属软管
(2)规格:DN15
(3)接地要求:按设计及规范要求
(4)配置形式:明配</t>
  </si>
  <si>
    <t>104</t>
  </si>
  <si>
    <t>030409008001</t>
  </si>
  <si>
    <t>等电位端子箱、测试板</t>
  </si>
  <si>
    <t>(1)材质:钢制
(2)名称:局部等电位端子箱 LEB</t>
  </si>
  <si>
    <t>105</t>
  </si>
  <si>
    <t>030414002001</t>
  </si>
  <si>
    <t>送配电装置系统</t>
  </si>
  <si>
    <t>系统</t>
  </si>
  <si>
    <t>弱电系统</t>
  </si>
  <si>
    <t>106</t>
  </si>
  <si>
    <t>030411001016</t>
  </si>
  <si>
    <t>(1)材质:套接紧定式镀锌钢导管
(2)规格:JDG32
(3)名称:电气配管
(4)接地要求:按设计</t>
  </si>
  <si>
    <t>要求
(5)配置形式:暗敷</t>
  </si>
  <si>
    <t>107</t>
  </si>
  <si>
    <t>030411001017</t>
  </si>
  <si>
    <t>108</t>
  </si>
  <si>
    <t>030411001018</t>
  </si>
  <si>
    <t>(1)材质:镀锌钢管
(2)规格:JDG20
(3)名称:电管
(4)接地要求:按设计规范要求
(5)配置形式:暗配</t>
  </si>
  <si>
    <t>109</t>
  </si>
  <si>
    <t>030411001019</t>
  </si>
  <si>
    <t>(1)材质:套接紧定式镀锌钢导管
(2)规格:JDG16
(3)名称:电气配管
(4)接地要求:按设计要求
(5)配置形式:暗敷</t>
  </si>
  <si>
    <t>110</t>
  </si>
  <si>
    <t>030413002004</t>
  </si>
  <si>
    <t>111</t>
  </si>
  <si>
    <t>030502005003</t>
  </si>
  <si>
    <t>双绞线缆</t>
  </si>
  <si>
    <t>(1)规格:UTP6
(2)名称:双绞线缆
(3)敷设方式:管内敷设</t>
  </si>
  <si>
    <t>112</t>
  </si>
  <si>
    <t>030502005004</t>
  </si>
  <si>
    <t>113</t>
  </si>
  <si>
    <t>030411004010</t>
  </si>
  <si>
    <t>(1)材质:铜芯
(2)规格:RVV-2*1.0
(3)名称:多芯软导线
(4)配线形式:管内穿线</t>
  </si>
  <si>
    <t>114</t>
  </si>
  <si>
    <t>030411004011</t>
  </si>
  <si>
    <t>115</t>
  </si>
  <si>
    <t>030502007001</t>
  </si>
  <si>
    <t>光缆</t>
  </si>
  <si>
    <t>(1)6芯单模光缆</t>
  </si>
  <si>
    <t>116</t>
  </si>
  <si>
    <t>030505005001</t>
  </si>
  <si>
    <t>敷设射频同轴电缆</t>
  </si>
  <si>
    <t>117</t>
  </si>
  <si>
    <t>030411004012</t>
  </si>
  <si>
    <t>118</t>
  </si>
  <si>
    <t>030502012004</t>
  </si>
  <si>
    <t>信息插座</t>
  </si>
  <si>
    <t>(1)材质:钢制
(2)名称:三口信息插座
(3)安装形式:暗装
(4)底盒材质、规格:钢制86底盒</t>
  </si>
  <si>
    <t>119</t>
  </si>
  <si>
    <t>030502012005</t>
  </si>
  <si>
    <t>(1)材质:钢制
(2)名称:双口信息插座
(3)安装形式:暗装
(4)底盒材质、规格:</t>
  </si>
  <si>
    <t>钢制86底盒</t>
  </si>
  <si>
    <t>120</t>
  </si>
  <si>
    <t>030502012006</t>
  </si>
  <si>
    <t>信息插座（地板信息插座利旧）</t>
  </si>
  <si>
    <t>(1)材质:钢制
(2)地板信息插座利旧
(3)名称:两口信息插座
(4)安装形式:暗装
(5)底盒材质、规格:钢制86底盒</t>
  </si>
  <si>
    <t>121</t>
  </si>
  <si>
    <t>030502019001</t>
  </si>
  <si>
    <t>双绞线缆测试</t>
  </si>
  <si>
    <t>(1)测试(4对双绞线缆)</t>
  </si>
  <si>
    <t>链路</t>
  </si>
  <si>
    <t>122</t>
  </si>
  <si>
    <t>030411003001</t>
  </si>
  <si>
    <t>桥架</t>
  </si>
  <si>
    <t>123</t>
  </si>
  <si>
    <t>030413001001</t>
  </si>
  <si>
    <t>铁构件</t>
  </si>
  <si>
    <t>kg</t>
  </si>
  <si>
    <t>消防水工程</t>
  </si>
  <si>
    <t>喷淋系统</t>
  </si>
  <si>
    <t>124</t>
  </si>
  <si>
    <t>030901001008</t>
  </si>
  <si>
    <t>水喷淋钢管</t>
  </si>
  <si>
    <t>(1)连接形式:沟槽连接
(2)安装部位:室内
(3)材质、规格:内外热镀锌钢管  DN100(1.6mpa)
(4)压力试验及冲洗设计要求:水压试验、管道冲洗</t>
  </si>
  <si>
    <t>125</t>
  </si>
  <si>
    <t>030901001009</t>
  </si>
  <si>
    <t>(1)连接形式:沟槽连接
(2)安装部位:室内
(3)材质、规格:内外热镀锌钢管  DN80(1.6mpa)
(4)压力试验及冲洗设计要求:水压试验、管道冲洗</t>
  </si>
  <si>
    <t>126</t>
  </si>
  <si>
    <t>030901001010</t>
  </si>
  <si>
    <t>(1)连接形式:沟槽连接
(2)安装部位:室内
(3)材质、规格:内外热镀锌钢管  DN70(1.6mpa)
(4)压力试验及冲洗设计要求:水压试验、管道冲洗</t>
  </si>
  <si>
    <t>127</t>
  </si>
  <si>
    <t>030901001011</t>
  </si>
  <si>
    <t>(1)连接形式:螺纹连接
(2)安装部位:室内
(3)材质、规格:内外热镀锌钢管  DN50(1.6mpa)
(4)压力试验及冲洗设计要求:水压试验、管道冲洗</t>
  </si>
  <si>
    <t>128</t>
  </si>
  <si>
    <t>030901001012</t>
  </si>
  <si>
    <t>(1)连接形式:螺纹连接
(2)安装部位:室内
(3)材质、规格:内外热镀锌钢管  DN40(1.</t>
  </si>
  <si>
    <t>6mpa)
(4)压力试验及冲洗设计要求:水压试验、管道冲洗</t>
  </si>
  <si>
    <t>129</t>
  </si>
  <si>
    <t>030901001013</t>
  </si>
  <si>
    <t>(1)连接形式:螺纹连接
(2)安装部位:室内
(3)材质、规格:内外热镀锌钢管  DN32(1.6mpa)
(4)压力试验及冲洗设计要求:水压试验、管道冲洗</t>
  </si>
  <si>
    <t>130</t>
  </si>
  <si>
    <t>030901001014</t>
  </si>
  <si>
    <t>(1)连接形式:螺纹连接
(2)安装部位:室内
(3)材质、规格:内外热镀锌钢管  DN25(1.6mpa)
(4)压力试验及冲洗设计要求:水压试验、管道冲洗</t>
  </si>
  <si>
    <t>131</t>
  </si>
  <si>
    <t>031201001001</t>
  </si>
  <si>
    <t>管道刷油</t>
  </si>
  <si>
    <t>(1)管道刷油(调和漆 两遍)</t>
  </si>
  <si>
    <t>132</t>
  </si>
  <si>
    <t>031002001001</t>
  </si>
  <si>
    <t>管道支架</t>
  </si>
  <si>
    <t>(1)管道支架制作(单件重量100kg以内)
(2)管道支架安装(单件重量100kg以内)</t>
  </si>
  <si>
    <t>133</t>
  </si>
  <si>
    <t>031201003001</t>
  </si>
  <si>
    <t>金属结构刷油</t>
  </si>
  <si>
    <t>(1)手工除锈(一般钢结构 轻锈)
(2)一般钢结构(红丹防锈漆 两遍)
(3)一般钢结构(调和漆 两遍)</t>
  </si>
  <si>
    <t>134</t>
  </si>
  <si>
    <t>030901003001</t>
  </si>
  <si>
    <t>水喷淋(雾)喷头</t>
  </si>
  <si>
    <t>(1)安装部位:室内顶板下
(2)材质、型号、规格:ZSTX-15/68型喷头
(3)装饰盘设计要求:无吊顶</t>
  </si>
  <si>
    <t>135</t>
  </si>
  <si>
    <t>030901008001</t>
  </si>
  <si>
    <t>末端试水装置</t>
  </si>
  <si>
    <t>(1)规格:末端试水装置DN25
(2)组装形式:螺纹连接</t>
  </si>
  <si>
    <t>组</t>
  </si>
  <si>
    <t>136</t>
  </si>
  <si>
    <t>030905002001</t>
  </si>
  <si>
    <t>水灭火控制装置调试</t>
  </si>
  <si>
    <t>(1)系统形式:水灭火控制装置调试(消火栓灭火系统)</t>
  </si>
  <si>
    <t>点</t>
  </si>
  <si>
    <t>水卫工程</t>
  </si>
  <si>
    <t>137</t>
  </si>
  <si>
    <t>031001006007</t>
  </si>
  <si>
    <t>塑料管</t>
  </si>
  <si>
    <t>(1)安装部位:室内
(2)介质:给水
(3)材质、规格:PPR DN15(1.0mpa)
(4)连接形式:热熔连接
(5)压力试验及吹、洗设计要求:水压试验、管道消毒冲洗</t>
  </si>
  <si>
    <t>(6)管件安装</t>
  </si>
  <si>
    <t>138</t>
  </si>
  <si>
    <t>031001006008</t>
  </si>
  <si>
    <t>(1)安装部位:室内
(2)介质:给水
(3)材质、规格:PPR DN20(1.0mpa)
(4)连接形式:热熔连接
(5)压力试验及吹、洗设计要求:水压试验、管道消毒冲洗
(6)管件安装</t>
  </si>
  <si>
    <t>139</t>
  </si>
  <si>
    <t>031001006009</t>
  </si>
  <si>
    <t>(1)安装部位:室内
(2)介质:给水
(3)材质、规格:PPR DN25(1.0mpa)
(4)连接形式:热熔连接
(5)压力试验及吹、洗设计要求:水压试验、管道消毒冲洗
(6)管件安装</t>
  </si>
  <si>
    <t>140</t>
  </si>
  <si>
    <t>031004006001</t>
  </si>
  <si>
    <t>大便器(暗藏式水箱)</t>
  </si>
  <si>
    <t>141</t>
  </si>
  <si>
    <t>031004007001</t>
  </si>
  <si>
    <t>小便器</t>
  </si>
  <si>
    <t>142</t>
  </si>
  <si>
    <t>031004004001</t>
  </si>
  <si>
    <t>洗脸盆</t>
  </si>
  <si>
    <t>(1)名称:成品陶瓷洗涤盆
(2)材质:陶瓷
(3)附件名称、数量:含水龙头、角阀、软管等给、排水附件
(4)其他:</t>
  </si>
  <si>
    <t>143</t>
  </si>
  <si>
    <t>030413003004</t>
  </si>
  <si>
    <t>打洞(孔)</t>
  </si>
  <si>
    <t>(1)名称:预留孔洞 （卫生洁具）主管DN50
(2)填充(恢复)方式:水泥砂浆恢复</t>
  </si>
  <si>
    <t>排水系统</t>
  </si>
  <si>
    <t>144</t>
  </si>
  <si>
    <t>031001006010</t>
  </si>
  <si>
    <t>(1)安装部位:室内
(2)介质:排水
(3)材质、规格:UPVC塑料排水管 De50（超高）
(4)连接形式:承插粘接
(5)压力试验及吹、洗设计要求:灌水试验
(6)管件安装</t>
  </si>
  <si>
    <t>145</t>
  </si>
  <si>
    <t>031001006011</t>
  </si>
  <si>
    <t>(1)安装部位:室内
(2)介质:排水
(3)材质、规格:UPVC塑料排水管 DN75（超高）
(4)连接形式:承插粘接
(5)压力试验及吹、洗设计要求:灌水试验
(6)管件安装</t>
  </si>
  <si>
    <t>146</t>
  </si>
  <si>
    <t>031001006012</t>
  </si>
  <si>
    <t>(1)安装部位:室内
(2)介质:排水
(3)材质、规格:UPVC塑料排水管 DN100（超高）
(4)连接形式:承插粘接
(5)压力试验及吹、洗设计要求:灌水试验
(6)管件安装</t>
  </si>
  <si>
    <t>147</t>
  </si>
  <si>
    <t>030413003005</t>
  </si>
  <si>
    <t>148</t>
  </si>
  <si>
    <t>030413003006</t>
  </si>
  <si>
    <t>(1)名称:预留孔洞 （大便器）主管DN100
(2)填充(恢复)方式:水泥砂浆恢复</t>
  </si>
  <si>
    <t>149</t>
  </si>
  <si>
    <t>031004014001</t>
  </si>
  <si>
    <t>给、排水附(配)件</t>
  </si>
  <si>
    <t>(1)材质:铁地漏
(2)型号、规格:DN50</t>
  </si>
  <si>
    <t>火灾报警</t>
  </si>
  <si>
    <t>150</t>
  </si>
  <si>
    <t>030411001020</t>
  </si>
  <si>
    <t>(1)材质:焊接钢管
(2)规格:SC15
(3)名称:电气配管
(4)接地要求:按设计要求
(5)配置形式:暗敷</t>
  </si>
  <si>
    <t>151</t>
  </si>
  <si>
    <t>030408002001</t>
  </si>
  <si>
    <t>控制电缆</t>
  </si>
  <si>
    <t>(1)型号:WDZB1N-KYY
(2)规格:2X2.5
(3)材质:铜芯
(4)名称:铜芯控制电缆敷设 
(5)电压等级(kV):0.6/1KV</t>
  </si>
  <si>
    <t>152</t>
  </si>
  <si>
    <t>030904001001</t>
  </si>
  <si>
    <t>点型探测器</t>
  </si>
  <si>
    <t>(1)名称:感温探测器
(2)类型:带地址码(B型)</t>
  </si>
  <si>
    <t>153</t>
  </si>
  <si>
    <t>030411006008</t>
  </si>
  <si>
    <t>(1)材质:钢制
(2)名称:接线盒
(3)安装形式:暗装</t>
  </si>
  <si>
    <t>154</t>
  </si>
  <si>
    <t>030905001001</t>
  </si>
  <si>
    <t>自动报警系统调试</t>
  </si>
  <si>
    <t>(1)名称:自动报警系统调试(64点以内)</t>
  </si>
  <si>
    <t>分部分项小计</t>
  </si>
  <si>
    <t>2.措施项目费</t>
  </si>
  <si>
    <t>2.1.1</t>
  </si>
  <si>
    <t>总价措施项目费</t>
  </si>
  <si>
    <t>2.1.2</t>
  </si>
  <si>
    <t>安全文明施工费</t>
  </si>
  <si>
    <t>2.1.3</t>
  </si>
  <si>
    <t>其他总价措施费</t>
  </si>
  <si>
    <t>单价措施项目费</t>
  </si>
  <si>
    <t>2.2.1</t>
  </si>
  <si>
    <t>011701003001</t>
  </si>
  <si>
    <t>砌筑脚手架</t>
  </si>
  <si>
    <t>脚手架搭拆</t>
  </si>
  <si>
    <t>2.2.2</t>
  </si>
  <si>
    <t>011701006001</t>
  </si>
  <si>
    <t>满堂装饰脚手架</t>
  </si>
  <si>
    <t>其他项目费</t>
  </si>
  <si>
    <t>暂列金额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</si>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</sst>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  <numFmt numFmtId="178" formatCode="0_ "/>
  </numFmts>
  <fonts count="27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49">
    <xf numFmtId="0" fontId="0" fillId="0" borderId="0" xfId="49"/>
    <xf numFmtId="176" fontId="0" fillId="0" borderId="0" xfId="49" applyNumberFormat="1"/>
    <xf numFmtId="0" fontId="1" fillId="0" borderId="0" xfId="49" applyNumberFormat="1" applyFont="1" applyAlignment="1">
      <alignment horizontal="center" vertical="center" wrapText="1"/>
    </xf>
    <xf numFmtId="0" fontId="2" fillId="0" borderId="0" xfId="49" applyNumberFormat="1" applyFont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horizontal="center" vertical="center" wrapText="1"/>
    </xf>
    <xf numFmtId="0" fontId="4" fillId="0" borderId="9" xfId="49" applyNumberFormat="1" applyFont="1" applyBorder="1" applyAlignment="1">
      <alignment vertical="center" wrapText="1"/>
    </xf>
    <xf numFmtId="0" fontId="4" fillId="0" borderId="10" xfId="49" applyNumberFormat="1" applyFont="1" applyBorder="1" applyAlignment="1">
      <alignment horizontal="center" vertical="center" wrapText="1"/>
    </xf>
    <xf numFmtId="0" fontId="4" fillId="0" borderId="11" xfId="49" applyNumberFormat="1" applyFont="1" applyBorder="1" applyAlignment="1">
      <alignment horizontal="left" vertical="center" wrapText="1"/>
    </xf>
    <xf numFmtId="0" fontId="4" fillId="0" borderId="11" xfId="49" applyNumberFormat="1" applyFont="1" applyBorder="1" applyAlignment="1">
      <alignment horizontal="center" vertical="center" wrapText="1"/>
    </xf>
    <xf numFmtId="177" fontId="4" fillId="0" borderId="11" xfId="49" applyNumberFormat="1" applyFont="1" applyBorder="1" applyAlignment="1">
      <alignment horizontal="right" vertical="center" wrapText="1" shrinkToFit="1"/>
    </xf>
    <xf numFmtId="2" fontId="4" fillId="0" borderId="4" xfId="49" applyNumberFormat="1" applyFont="1" applyBorder="1" applyAlignment="1">
      <alignment horizontal="right" vertical="center" wrapText="1" shrinkToFit="1"/>
    </xf>
    <xf numFmtId="0" fontId="4" fillId="0" borderId="11" xfId="49" applyFont="1" applyBorder="1" applyAlignment="1">
      <alignment horizontal="right" vertical="center" wrapText="1" shrinkToFit="1"/>
    </xf>
    <xf numFmtId="0" fontId="4" fillId="0" borderId="4" xfId="49" applyFont="1" applyBorder="1" applyAlignment="1">
      <alignment horizontal="right" vertical="center" wrapText="1" shrinkToFit="1"/>
    </xf>
    <xf numFmtId="0" fontId="2" fillId="0" borderId="0" xfId="49" applyNumberFormat="1" applyFont="1" applyBorder="1" applyAlignment="1">
      <alignment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4" fillId="0" borderId="12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/>
    </xf>
    <xf numFmtId="176" fontId="5" fillId="0" borderId="11" xfId="49" applyNumberFormat="1" applyFont="1" applyBorder="1" applyAlignment="1">
      <alignment horizontal="center"/>
    </xf>
    <xf numFmtId="0" fontId="4" fillId="0" borderId="0" xfId="49" applyNumberFormat="1" applyFont="1" applyAlignment="1">
      <alignment horizontal="center" vertical="center" wrapText="1"/>
    </xf>
    <xf numFmtId="0" fontId="0" fillId="0" borderId="11" xfId="49" applyBorder="1"/>
    <xf numFmtId="176" fontId="0" fillId="0" borderId="11" xfId="49" applyNumberFormat="1" applyBorder="1"/>
    <xf numFmtId="0" fontId="4" fillId="0" borderId="10" xfId="49" applyNumberFormat="1" applyFont="1" applyBorder="1" applyAlignment="1">
      <alignment vertical="center" wrapText="1"/>
    </xf>
    <xf numFmtId="2" fontId="4" fillId="0" borderId="10" xfId="49" applyNumberFormat="1" applyFont="1" applyBorder="1" applyAlignment="1">
      <alignment horizontal="right" vertical="center" wrapText="1" shrinkToFit="1"/>
    </xf>
    <xf numFmtId="2" fontId="4" fillId="0" borderId="11" xfId="49" applyNumberFormat="1" applyFont="1" applyBorder="1" applyAlignment="1">
      <alignment horizontal="right" vertical="center" wrapText="1" shrinkToFit="1"/>
    </xf>
    <xf numFmtId="0" fontId="4" fillId="0" borderId="10" xfId="49" applyFont="1" applyBorder="1" applyAlignment="1">
      <alignment horizontal="right" vertical="center" wrapText="1" shrinkToFit="1"/>
    </xf>
    <xf numFmtId="0" fontId="6" fillId="0" borderId="4" xfId="49" applyNumberFormat="1" applyFont="1" applyBorder="1" applyAlignment="1">
      <alignment horizontal="center" vertical="center" wrapText="1"/>
    </xf>
    <xf numFmtId="0" fontId="6" fillId="0" borderId="9" xfId="49" applyNumberFormat="1" applyFont="1" applyBorder="1" applyAlignment="1">
      <alignment horizontal="center" vertical="center" wrapText="1"/>
    </xf>
    <xf numFmtId="0" fontId="6" fillId="0" borderId="10" xfId="49" applyNumberFormat="1" applyFont="1" applyBorder="1" applyAlignment="1">
      <alignment horizontal="center" vertical="center" wrapText="1"/>
    </xf>
    <xf numFmtId="2" fontId="4" fillId="0" borderId="3" xfId="49" applyNumberFormat="1" applyFont="1" applyBorder="1" applyAlignment="1">
      <alignment horizontal="right" vertical="center" wrapText="1" shrinkToFit="1"/>
    </xf>
    <xf numFmtId="0" fontId="4" fillId="0" borderId="1" xfId="49" applyNumberFormat="1" applyFont="1" applyBorder="1" applyAlignment="1">
      <alignment horizontal="center" vertical="center" wrapText="1"/>
    </xf>
    <xf numFmtId="2" fontId="4" fillId="0" borderId="9" xfId="49" applyNumberFormat="1" applyFont="1" applyBorder="1" applyAlignment="1">
      <alignment horizontal="right" vertical="center" wrapText="1" shrinkToFit="1"/>
    </xf>
    <xf numFmtId="0" fontId="0" fillId="0" borderId="0" xfId="49" applyBorder="1"/>
    <xf numFmtId="178" fontId="4" fillId="0" borderId="11" xfId="49" applyNumberFormat="1" applyFont="1" applyBorder="1" applyAlignment="1">
      <alignment horizontal="right" vertical="center" wrapText="1" shrinkToFit="1"/>
    </xf>
    <xf numFmtId="0" fontId="0" fillId="0" borderId="8" xfId="49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1"/>
  <sheetViews>
    <sheetView tabSelected="1" topLeftCell="A182" workbookViewId="0">
      <selection activeCell="O197" sqref="O19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  <col min="12" max="12" width="10.5714285714286"/>
    <col min="13" max="13" width="11.7142857142857" style="1"/>
    <col min="14" max="14" width="12.8571428571429" style="1"/>
    <col min="15" max="15" width="12.8571428571429"/>
    <col min="19" max="23" width="12.8571428571429"/>
  </cols>
  <sheetData>
    <row r="1" ht="27.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7.05" customHeight="1" spans="1:11">
      <c r="A2" s="3" t="s">
        <v>1</v>
      </c>
      <c r="B2" s="3"/>
      <c r="C2" s="3"/>
      <c r="D2" s="3"/>
      <c r="E2" s="3"/>
      <c r="F2" s="3"/>
      <c r="G2" s="3"/>
      <c r="H2" s="3"/>
      <c r="I2" s="25"/>
      <c r="J2" s="25"/>
      <c r="K2" s="26" t="s">
        <v>1</v>
      </c>
    </row>
    <row r="3" ht="29" customHeight="1" spans="1:11">
      <c r="A3" s="4" t="s">
        <v>2</v>
      </c>
      <c r="B3" s="4"/>
      <c r="C3" s="4"/>
      <c r="D3" s="4"/>
      <c r="E3" s="4"/>
      <c r="F3" s="4"/>
      <c r="G3" s="4"/>
      <c r="H3" s="4"/>
      <c r="I3" s="27"/>
      <c r="J3" s="27"/>
      <c r="K3" s="26" t="s">
        <v>1</v>
      </c>
    </row>
    <row r="4" ht="30" customHeight="1" spans="1:13">
      <c r="A4" s="5" t="s">
        <v>3</v>
      </c>
      <c r="B4" s="6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14"/>
      <c r="J4" s="28"/>
      <c r="K4" s="29" t="s">
        <v>1</v>
      </c>
      <c r="L4" s="8" t="s">
        <v>10</v>
      </c>
      <c r="M4" s="28"/>
    </row>
    <row r="5" ht="17.05" customHeight="1" spans="1:13">
      <c r="A5" s="9"/>
      <c r="B5" s="10"/>
      <c r="C5" s="11"/>
      <c r="D5" s="11"/>
      <c r="E5" s="11"/>
      <c r="F5" s="11"/>
      <c r="G5" s="11"/>
      <c r="H5" s="8" t="s">
        <v>11</v>
      </c>
      <c r="I5" s="28"/>
      <c r="J5" s="30" t="s">
        <v>12</v>
      </c>
      <c r="K5" s="29" t="s">
        <v>1</v>
      </c>
      <c r="L5" s="31" t="s">
        <v>13</v>
      </c>
      <c r="M5" s="32" t="s">
        <v>12</v>
      </c>
    </row>
    <row r="6" ht="25" customHeight="1" spans="1:13">
      <c r="A6" s="12" t="s">
        <v>14</v>
      </c>
      <c r="B6" s="13"/>
      <c r="C6" s="13"/>
      <c r="D6" s="13"/>
      <c r="E6" s="13"/>
      <c r="F6" s="13"/>
      <c r="G6" s="13"/>
      <c r="H6" s="14"/>
      <c r="I6" s="14"/>
      <c r="J6" s="28"/>
      <c r="K6" s="33"/>
      <c r="L6" s="34"/>
      <c r="M6" s="35"/>
    </row>
    <row r="7" ht="20.15" customHeight="1" spans="1:13">
      <c r="A7" s="15" t="s">
        <v>15</v>
      </c>
      <c r="B7" s="16"/>
      <c r="C7" s="16"/>
      <c r="D7" s="16"/>
      <c r="E7" s="16"/>
      <c r="F7" s="16"/>
      <c r="G7" s="16"/>
      <c r="H7" s="17"/>
      <c r="I7" s="17"/>
      <c r="J7" s="36"/>
      <c r="K7" t="s">
        <v>16</v>
      </c>
      <c r="L7" s="34"/>
      <c r="M7" s="35"/>
    </row>
    <row r="8" ht="20.15" customHeight="1" spans="1:13">
      <c r="A8" s="15" t="s">
        <v>17</v>
      </c>
      <c r="B8" s="16"/>
      <c r="C8" s="16"/>
      <c r="D8" s="16"/>
      <c r="E8" s="16"/>
      <c r="F8" s="16"/>
      <c r="G8" s="16"/>
      <c r="H8" s="17"/>
      <c r="I8" s="17"/>
      <c r="J8" s="36"/>
      <c r="K8" t="s">
        <v>18</v>
      </c>
      <c r="L8" s="34"/>
      <c r="M8" s="35"/>
    </row>
    <row r="9" ht="20.15" customHeight="1" spans="1:13">
      <c r="A9" s="15" t="s">
        <v>19</v>
      </c>
      <c r="B9" s="16"/>
      <c r="C9" s="16"/>
      <c r="D9" s="16"/>
      <c r="E9" s="16"/>
      <c r="F9" s="16"/>
      <c r="G9" s="16"/>
      <c r="H9" s="17"/>
      <c r="I9" s="17"/>
      <c r="J9" s="36"/>
      <c r="K9" t="s">
        <v>20</v>
      </c>
      <c r="L9" s="34"/>
      <c r="M9" s="35"/>
    </row>
    <row r="10" ht="20.15" customHeight="1" spans="1:13">
      <c r="A10" s="15" t="s">
        <v>21</v>
      </c>
      <c r="B10" s="18"/>
      <c r="C10" s="19" t="s">
        <v>22</v>
      </c>
      <c r="D10" s="19" t="s">
        <v>23</v>
      </c>
      <c r="E10" s="19" t="s">
        <v>24</v>
      </c>
      <c r="F10" s="20" t="s">
        <v>25</v>
      </c>
      <c r="G10" s="21">
        <v>26.458</v>
      </c>
      <c r="H10" s="22">
        <v>154.22825</v>
      </c>
      <c r="I10" s="37"/>
      <c r="J10" s="38">
        <f>H10*G10</f>
        <v>4080.5710385</v>
      </c>
      <c r="K10" t="s">
        <v>1</v>
      </c>
      <c r="L10" s="34"/>
      <c r="M10" s="35"/>
    </row>
    <row r="11" ht="39.55" customHeight="1" spans="1:13">
      <c r="A11" s="15" t="s">
        <v>26</v>
      </c>
      <c r="B11" s="18"/>
      <c r="C11" s="19" t="s">
        <v>27</v>
      </c>
      <c r="D11" s="19" t="s">
        <v>23</v>
      </c>
      <c r="E11" s="19" t="s">
        <v>28</v>
      </c>
      <c r="F11" s="20" t="s">
        <v>25</v>
      </c>
      <c r="G11" s="21">
        <v>0.518</v>
      </c>
      <c r="H11" s="22">
        <v>308.4565</v>
      </c>
      <c r="I11" s="37"/>
      <c r="J11" s="38">
        <f t="shared" ref="J11:J42" si="0">H11*G11</f>
        <v>159.780467</v>
      </c>
      <c r="K11" t="s">
        <v>1</v>
      </c>
      <c r="L11" s="34"/>
      <c r="M11" s="35"/>
    </row>
    <row r="12" ht="20.15" customHeight="1" spans="1:13">
      <c r="A12" s="15" t="s">
        <v>29</v>
      </c>
      <c r="B12" s="18"/>
      <c r="C12" s="19" t="s">
        <v>30</v>
      </c>
      <c r="D12" s="19" t="s">
        <v>31</v>
      </c>
      <c r="E12" s="19" t="s">
        <v>32</v>
      </c>
      <c r="F12" s="20" t="s">
        <v>33</v>
      </c>
      <c r="G12" s="21">
        <v>3.221</v>
      </c>
      <c r="H12" s="22">
        <v>43.0474</v>
      </c>
      <c r="I12" s="37"/>
      <c r="J12" s="38">
        <f t="shared" si="0"/>
        <v>138.6556754</v>
      </c>
      <c r="K12" t="s">
        <v>1</v>
      </c>
      <c r="L12" s="34"/>
      <c r="M12" s="35"/>
    </row>
    <row r="13" ht="20.15" customHeight="1" spans="1:13">
      <c r="A13" s="15" t="s">
        <v>34</v>
      </c>
      <c r="B13" s="18"/>
      <c r="C13" s="19" t="s">
        <v>35</v>
      </c>
      <c r="D13" s="19" t="s">
        <v>36</v>
      </c>
      <c r="E13" s="19" t="s">
        <v>37</v>
      </c>
      <c r="F13" s="20" t="s">
        <v>33</v>
      </c>
      <c r="G13" s="21">
        <v>29.648</v>
      </c>
      <c r="H13" s="22">
        <v>12.5664</v>
      </c>
      <c r="I13" s="37"/>
      <c r="J13" s="38">
        <f t="shared" si="0"/>
        <v>372.5686272</v>
      </c>
      <c r="K13" t="s">
        <v>1</v>
      </c>
      <c r="L13" s="34"/>
      <c r="M13" s="35"/>
    </row>
    <row r="14" ht="20.15" customHeight="1" spans="1:13">
      <c r="A14" s="15" t="s">
        <v>38</v>
      </c>
      <c r="B14" s="18"/>
      <c r="C14" s="19" t="s">
        <v>39</v>
      </c>
      <c r="D14" s="19" t="s">
        <v>40</v>
      </c>
      <c r="E14" s="19" t="s">
        <v>41</v>
      </c>
      <c r="F14" s="20" t="s">
        <v>33</v>
      </c>
      <c r="G14" s="21">
        <v>29.648</v>
      </c>
      <c r="H14" s="22">
        <v>7.9475</v>
      </c>
      <c r="I14" s="37"/>
      <c r="J14" s="38">
        <f t="shared" si="0"/>
        <v>235.62748</v>
      </c>
      <c r="K14" t="s">
        <v>1</v>
      </c>
      <c r="L14" s="34"/>
      <c r="M14" s="35"/>
    </row>
    <row r="15" ht="62.8" customHeight="1" spans="1:13">
      <c r="A15" s="15" t="s">
        <v>42</v>
      </c>
      <c r="B15" s="18"/>
      <c r="C15" s="19" t="s">
        <v>43</v>
      </c>
      <c r="D15" s="19" t="s">
        <v>44</v>
      </c>
      <c r="E15" s="19" t="s">
        <v>45</v>
      </c>
      <c r="F15" s="20" t="s">
        <v>46</v>
      </c>
      <c r="G15" s="21">
        <v>4</v>
      </c>
      <c r="H15" s="22">
        <v>40.6725</v>
      </c>
      <c r="I15" s="37"/>
      <c r="J15" s="38">
        <f t="shared" si="0"/>
        <v>162.69</v>
      </c>
      <c r="K15" t="s">
        <v>1</v>
      </c>
      <c r="L15" s="34"/>
      <c r="M15" s="35"/>
    </row>
    <row r="16" ht="62.8" customHeight="1" spans="1:13">
      <c r="A16" s="15" t="s">
        <v>47</v>
      </c>
      <c r="B16" s="18"/>
      <c r="C16" s="19" t="s">
        <v>48</v>
      </c>
      <c r="D16" s="19" t="s">
        <v>44</v>
      </c>
      <c r="E16" s="19" t="s">
        <v>49</v>
      </c>
      <c r="F16" s="20" t="s">
        <v>46</v>
      </c>
      <c r="G16" s="21">
        <v>2</v>
      </c>
      <c r="H16" s="22">
        <v>27.115</v>
      </c>
      <c r="I16" s="37"/>
      <c r="J16" s="38">
        <f t="shared" si="0"/>
        <v>54.23</v>
      </c>
      <c r="K16" t="s">
        <v>1</v>
      </c>
      <c r="L16" s="34"/>
      <c r="M16" s="35"/>
    </row>
    <row r="17" ht="20.15" customHeight="1" spans="1:13">
      <c r="A17" s="15" t="s">
        <v>50</v>
      </c>
      <c r="B17" s="18"/>
      <c r="C17" s="19" t="s">
        <v>51</v>
      </c>
      <c r="D17" s="19" t="s">
        <v>52</v>
      </c>
      <c r="E17" s="19" t="s">
        <v>53</v>
      </c>
      <c r="F17" s="20" t="s">
        <v>54</v>
      </c>
      <c r="G17" s="21">
        <v>18.025</v>
      </c>
      <c r="H17" s="22">
        <v>20.54195</v>
      </c>
      <c r="I17" s="37"/>
      <c r="J17" s="38">
        <f t="shared" si="0"/>
        <v>370.26864875</v>
      </c>
      <c r="K17" t="s">
        <v>1</v>
      </c>
      <c r="L17" s="34"/>
      <c r="M17" s="35"/>
    </row>
    <row r="18" ht="27.9" customHeight="1" spans="1:13">
      <c r="A18" s="15" t="s">
        <v>55</v>
      </c>
      <c r="B18" s="18"/>
      <c r="C18" s="19" t="s">
        <v>56</v>
      </c>
      <c r="D18" s="19" t="s">
        <v>57</v>
      </c>
      <c r="E18" s="19" t="s">
        <v>58</v>
      </c>
      <c r="F18" s="20" t="s">
        <v>25</v>
      </c>
      <c r="G18" s="21">
        <v>2.662</v>
      </c>
      <c r="H18" s="22">
        <v>548.6767</v>
      </c>
      <c r="I18" s="37"/>
      <c r="J18" s="38">
        <f t="shared" si="0"/>
        <v>1460.5773754</v>
      </c>
      <c r="K18" t="s">
        <v>1</v>
      </c>
      <c r="L18" s="34"/>
      <c r="M18" s="35"/>
    </row>
    <row r="19" ht="39.55" customHeight="1" spans="1:13">
      <c r="A19" s="15" t="s">
        <v>59</v>
      </c>
      <c r="B19" s="18"/>
      <c r="C19" s="19" t="s">
        <v>60</v>
      </c>
      <c r="D19" s="19" t="s">
        <v>61</v>
      </c>
      <c r="E19" s="19" t="s">
        <v>62</v>
      </c>
      <c r="F19" s="20" t="s">
        <v>25</v>
      </c>
      <c r="G19" s="21">
        <v>25</v>
      </c>
      <c r="H19" s="22">
        <v>116.3514</v>
      </c>
      <c r="I19" s="37"/>
      <c r="J19" s="38">
        <f t="shared" si="0"/>
        <v>2908.785</v>
      </c>
      <c r="K19" t="s">
        <v>1</v>
      </c>
      <c r="L19" s="34"/>
      <c r="M19" s="35"/>
    </row>
    <row r="20" ht="20.15" customHeight="1" spans="1:13">
      <c r="A20" s="15" t="s">
        <v>63</v>
      </c>
      <c r="B20" s="16"/>
      <c r="C20" s="16"/>
      <c r="D20" s="16"/>
      <c r="E20" s="16"/>
      <c r="F20" s="16"/>
      <c r="G20" s="16"/>
      <c r="H20" s="17">
        <v>0</v>
      </c>
      <c r="I20" s="17">
        <v>0</v>
      </c>
      <c r="J20" s="38">
        <f t="shared" si="0"/>
        <v>0</v>
      </c>
      <c r="K20" t="s">
        <v>20</v>
      </c>
      <c r="L20" s="34"/>
      <c r="M20" s="35"/>
    </row>
    <row r="21" ht="51.15" customHeight="1" spans="1:13">
      <c r="A21" s="15" t="s">
        <v>64</v>
      </c>
      <c r="B21" s="18"/>
      <c r="C21" s="19" t="s">
        <v>65</v>
      </c>
      <c r="D21" s="19" t="s">
        <v>66</v>
      </c>
      <c r="E21" s="19" t="s">
        <v>67</v>
      </c>
      <c r="F21" s="20" t="s">
        <v>25</v>
      </c>
      <c r="G21" s="21">
        <v>0.507</v>
      </c>
      <c r="H21" s="22">
        <v>685.7851</v>
      </c>
      <c r="I21" s="37"/>
      <c r="J21" s="38">
        <f t="shared" si="0"/>
        <v>347.6930457</v>
      </c>
      <c r="K21" t="s">
        <v>1</v>
      </c>
      <c r="L21" s="34"/>
      <c r="M21" s="35"/>
    </row>
    <row r="22" ht="51.15" customHeight="1" spans="1:13">
      <c r="A22" s="15" t="s">
        <v>68</v>
      </c>
      <c r="B22" s="18"/>
      <c r="C22" s="19" t="s">
        <v>69</v>
      </c>
      <c r="D22" s="19" t="s">
        <v>66</v>
      </c>
      <c r="E22" s="19" t="s">
        <v>70</v>
      </c>
      <c r="F22" s="20" t="s">
        <v>25</v>
      </c>
      <c r="G22" s="21">
        <v>13.185</v>
      </c>
      <c r="H22" s="22">
        <v>682.1178</v>
      </c>
      <c r="I22" s="37"/>
      <c r="J22" s="38">
        <f t="shared" si="0"/>
        <v>8993.723193</v>
      </c>
      <c r="K22" t="s">
        <v>1</v>
      </c>
      <c r="L22" s="34"/>
      <c r="M22" s="35"/>
    </row>
    <row r="23" ht="27.9" customHeight="1" spans="1:13">
      <c r="A23" s="15" t="s">
        <v>71</v>
      </c>
      <c r="B23" s="18"/>
      <c r="C23" s="19" t="s">
        <v>72</v>
      </c>
      <c r="D23" s="19" t="s">
        <v>73</v>
      </c>
      <c r="E23" s="19" t="s">
        <v>74</v>
      </c>
      <c r="F23" s="20" t="s">
        <v>25</v>
      </c>
      <c r="G23" s="21">
        <v>0.937</v>
      </c>
      <c r="H23" s="22">
        <v>18.8046</v>
      </c>
      <c r="I23" s="37"/>
      <c r="J23" s="38">
        <f t="shared" si="0"/>
        <v>17.6199102</v>
      </c>
      <c r="K23" t="s">
        <v>1</v>
      </c>
      <c r="L23" s="34"/>
      <c r="M23" s="35"/>
    </row>
    <row r="24" ht="86.05" customHeight="1" spans="1:13">
      <c r="A24" s="15" t="s">
        <v>75</v>
      </c>
      <c r="B24" s="18"/>
      <c r="C24" s="19" t="s">
        <v>76</v>
      </c>
      <c r="D24" s="19" t="s">
        <v>77</v>
      </c>
      <c r="E24" s="19" t="s">
        <v>78</v>
      </c>
      <c r="F24" s="20" t="s">
        <v>33</v>
      </c>
      <c r="G24" s="21">
        <v>209.519</v>
      </c>
      <c r="H24" s="22">
        <v>296.1678</v>
      </c>
      <c r="I24" s="37"/>
      <c r="J24" s="38">
        <f t="shared" si="0"/>
        <v>62052.7812882</v>
      </c>
      <c r="K24" t="s">
        <v>1</v>
      </c>
      <c r="L24" s="34"/>
      <c r="M24" s="35"/>
    </row>
    <row r="25" ht="86.05" customHeight="1" spans="1:13">
      <c r="A25" s="15" t="s">
        <v>79</v>
      </c>
      <c r="B25" s="18"/>
      <c r="C25" s="19" t="s">
        <v>80</v>
      </c>
      <c r="D25" s="19" t="s">
        <v>77</v>
      </c>
      <c r="E25" s="19" t="s">
        <v>81</v>
      </c>
      <c r="F25" s="20" t="s">
        <v>33</v>
      </c>
      <c r="G25" s="21">
        <v>72.016</v>
      </c>
      <c r="H25" s="22">
        <v>243.4368</v>
      </c>
      <c r="I25" s="37"/>
      <c r="J25" s="38">
        <f t="shared" si="0"/>
        <v>17531.3445888</v>
      </c>
      <c r="K25" t="s">
        <v>1</v>
      </c>
      <c r="L25" s="34"/>
      <c r="M25" s="35"/>
    </row>
    <row r="26" ht="39.55" customHeight="1" spans="1:13">
      <c r="A26" s="15" t="s">
        <v>1</v>
      </c>
      <c r="B26" s="18"/>
      <c r="C26" s="19" t="s">
        <v>1</v>
      </c>
      <c r="D26" s="19" t="s">
        <v>1</v>
      </c>
      <c r="E26" s="19" t="s">
        <v>82</v>
      </c>
      <c r="F26" s="20" t="s">
        <v>1</v>
      </c>
      <c r="G26" s="23"/>
      <c r="H26" s="24">
        <v>0</v>
      </c>
      <c r="I26" s="39"/>
      <c r="J26" s="38">
        <f t="shared" si="0"/>
        <v>0</v>
      </c>
      <c r="K26" t="s">
        <v>1</v>
      </c>
      <c r="L26" s="34"/>
      <c r="M26" s="35"/>
    </row>
    <row r="27" ht="86.05" customHeight="1" spans="1:13">
      <c r="A27" s="15" t="s">
        <v>83</v>
      </c>
      <c r="B27" s="18"/>
      <c r="C27" s="19" t="s">
        <v>84</v>
      </c>
      <c r="D27" s="19" t="s">
        <v>85</v>
      </c>
      <c r="E27" s="19" t="s">
        <v>86</v>
      </c>
      <c r="F27" s="20" t="s">
        <v>33</v>
      </c>
      <c r="G27" s="21">
        <v>8.484</v>
      </c>
      <c r="H27" s="22">
        <v>503.9298</v>
      </c>
      <c r="I27" s="37"/>
      <c r="J27" s="38">
        <f t="shared" si="0"/>
        <v>4275.3404232</v>
      </c>
      <c r="K27" t="s">
        <v>1</v>
      </c>
      <c r="L27" s="34"/>
      <c r="M27" s="35"/>
    </row>
    <row r="28" ht="27.9" customHeight="1" spans="1:13">
      <c r="A28" s="15" t="s">
        <v>87</v>
      </c>
      <c r="B28" s="18"/>
      <c r="C28" s="19" t="s">
        <v>88</v>
      </c>
      <c r="D28" s="19" t="s">
        <v>85</v>
      </c>
      <c r="E28" s="19" t="s">
        <v>89</v>
      </c>
      <c r="F28" s="20" t="s">
        <v>33</v>
      </c>
      <c r="G28" s="21">
        <v>20.958</v>
      </c>
      <c r="H28" s="22">
        <v>643.032</v>
      </c>
      <c r="I28" s="37"/>
      <c r="J28" s="38">
        <f t="shared" si="0"/>
        <v>13476.664656</v>
      </c>
      <c r="K28" t="s">
        <v>1</v>
      </c>
      <c r="L28" s="34"/>
      <c r="M28" s="35"/>
    </row>
    <row r="29" ht="51.15" customHeight="1" spans="1:13">
      <c r="A29" s="15" t="s">
        <v>90</v>
      </c>
      <c r="B29" s="18"/>
      <c r="C29" s="19" t="s">
        <v>91</v>
      </c>
      <c r="D29" s="19" t="s">
        <v>92</v>
      </c>
      <c r="E29" s="19" t="s">
        <v>93</v>
      </c>
      <c r="F29" s="20" t="s">
        <v>33</v>
      </c>
      <c r="G29" s="21">
        <v>189.44</v>
      </c>
      <c r="H29" s="22">
        <v>33.2289</v>
      </c>
      <c r="I29" s="37"/>
      <c r="J29" s="38">
        <f t="shared" si="0"/>
        <v>6294.882816</v>
      </c>
      <c r="K29" t="s">
        <v>1</v>
      </c>
      <c r="L29" s="34"/>
      <c r="M29" s="35"/>
    </row>
    <row r="30" ht="20.15" customHeight="1" spans="1:13">
      <c r="A30" s="15" t="s">
        <v>94</v>
      </c>
      <c r="B30" s="16"/>
      <c r="C30" s="16"/>
      <c r="D30" s="16"/>
      <c r="E30" s="16"/>
      <c r="F30" s="16"/>
      <c r="G30" s="16"/>
      <c r="H30" s="17">
        <v>0</v>
      </c>
      <c r="I30" s="17">
        <v>0</v>
      </c>
      <c r="J30" s="38">
        <f t="shared" si="0"/>
        <v>0</v>
      </c>
      <c r="K30" t="s">
        <v>20</v>
      </c>
      <c r="L30" s="34"/>
      <c r="M30" s="35"/>
    </row>
    <row r="31" ht="74.4" customHeight="1" spans="1:13">
      <c r="A31" s="15" t="s">
        <v>95</v>
      </c>
      <c r="B31" s="18"/>
      <c r="C31" s="19" t="s">
        <v>96</v>
      </c>
      <c r="D31" s="19" t="s">
        <v>97</v>
      </c>
      <c r="E31" s="19" t="s">
        <v>98</v>
      </c>
      <c r="F31" s="20" t="s">
        <v>33</v>
      </c>
      <c r="G31" s="21">
        <v>389.91</v>
      </c>
      <c r="H31" s="22">
        <v>193.734</v>
      </c>
      <c r="I31" s="37"/>
      <c r="J31" s="38">
        <f t="shared" si="0"/>
        <v>75538.82394</v>
      </c>
      <c r="K31" t="s">
        <v>1</v>
      </c>
      <c r="L31" s="34"/>
      <c r="M31" s="35"/>
    </row>
    <row r="32" ht="62.8" customHeight="1" spans="1:13">
      <c r="A32" s="15" t="s">
        <v>99</v>
      </c>
      <c r="B32" s="18"/>
      <c r="C32" s="19" t="s">
        <v>100</v>
      </c>
      <c r="D32" s="19" t="s">
        <v>101</v>
      </c>
      <c r="E32" s="19" t="s">
        <v>102</v>
      </c>
      <c r="F32" s="20" t="s">
        <v>33</v>
      </c>
      <c r="G32" s="21">
        <v>389.91</v>
      </c>
      <c r="H32" s="22">
        <v>43.605</v>
      </c>
      <c r="I32" s="37"/>
      <c r="J32" s="38">
        <f t="shared" si="0"/>
        <v>17002.02555</v>
      </c>
      <c r="K32" t="s">
        <v>1</v>
      </c>
      <c r="L32" s="34"/>
      <c r="M32" s="35"/>
    </row>
    <row r="33" ht="86.05" customHeight="1" spans="1:13">
      <c r="A33" s="15" t="s">
        <v>103</v>
      </c>
      <c r="B33" s="18"/>
      <c r="C33" s="19" t="s">
        <v>104</v>
      </c>
      <c r="D33" s="19" t="s">
        <v>105</v>
      </c>
      <c r="E33" s="19" t="s">
        <v>106</v>
      </c>
      <c r="F33" s="20" t="s">
        <v>33</v>
      </c>
      <c r="G33" s="21">
        <v>2.339</v>
      </c>
      <c r="H33" s="22">
        <v>402.0204</v>
      </c>
      <c r="I33" s="37"/>
      <c r="J33" s="38">
        <f t="shared" si="0"/>
        <v>940.3257156</v>
      </c>
      <c r="K33" t="s">
        <v>1</v>
      </c>
      <c r="L33" s="34"/>
      <c r="M33" s="35"/>
    </row>
    <row r="34" ht="51.15" customHeight="1" spans="1:13">
      <c r="A34" s="15" t="s">
        <v>107</v>
      </c>
      <c r="B34" s="18"/>
      <c r="C34" s="19" t="s">
        <v>108</v>
      </c>
      <c r="D34" s="19" t="s">
        <v>109</v>
      </c>
      <c r="E34" s="19" t="s">
        <v>110</v>
      </c>
      <c r="F34" s="20" t="s">
        <v>54</v>
      </c>
      <c r="G34" s="21">
        <v>415.538</v>
      </c>
      <c r="H34" s="22">
        <v>32.202</v>
      </c>
      <c r="I34" s="37"/>
      <c r="J34" s="38">
        <f t="shared" si="0"/>
        <v>13381.154676</v>
      </c>
      <c r="K34" t="s">
        <v>1</v>
      </c>
      <c r="L34" s="34"/>
      <c r="M34" s="35"/>
    </row>
    <row r="35" ht="20.15" customHeight="1" spans="1:13">
      <c r="A35" s="15" t="s">
        <v>1</v>
      </c>
      <c r="B35" s="18"/>
      <c r="C35" s="19" t="s">
        <v>1</v>
      </c>
      <c r="D35" s="19" t="s">
        <v>111</v>
      </c>
      <c r="E35" s="19" t="s">
        <v>1</v>
      </c>
      <c r="F35" s="20" t="s">
        <v>1</v>
      </c>
      <c r="G35" s="23"/>
      <c r="H35" s="24">
        <v>0</v>
      </c>
      <c r="I35" s="39"/>
      <c r="J35" s="38">
        <f t="shared" si="0"/>
        <v>0</v>
      </c>
      <c r="K35" t="s">
        <v>1</v>
      </c>
      <c r="L35" s="34"/>
      <c r="M35" s="35"/>
    </row>
    <row r="36" ht="27.9" customHeight="1" spans="1:13">
      <c r="A36" s="15" t="s">
        <v>112</v>
      </c>
      <c r="B36" s="18"/>
      <c r="C36" s="19" t="s">
        <v>113</v>
      </c>
      <c r="D36" s="19" t="s">
        <v>114</v>
      </c>
      <c r="E36" s="19" t="s">
        <v>115</v>
      </c>
      <c r="F36" s="20" t="s">
        <v>25</v>
      </c>
      <c r="G36" s="21">
        <v>32.344</v>
      </c>
      <c r="H36" s="22">
        <v>256.7637</v>
      </c>
      <c r="I36" s="37"/>
      <c r="J36" s="38">
        <f t="shared" si="0"/>
        <v>8304.7651128</v>
      </c>
      <c r="K36" t="s">
        <v>1</v>
      </c>
      <c r="L36" s="34"/>
      <c r="M36" s="35"/>
    </row>
    <row r="37" ht="39.55" customHeight="1" spans="1:13">
      <c r="A37" s="15" t="s">
        <v>116</v>
      </c>
      <c r="B37" s="18"/>
      <c r="C37" s="19" t="s">
        <v>117</v>
      </c>
      <c r="D37" s="19" t="s">
        <v>101</v>
      </c>
      <c r="E37" s="19" t="s">
        <v>118</v>
      </c>
      <c r="F37" s="20" t="s">
        <v>33</v>
      </c>
      <c r="G37" s="21">
        <v>64.688</v>
      </c>
      <c r="H37" s="22">
        <v>35.3772</v>
      </c>
      <c r="I37" s="37"/>
      <c r="J37" s="38">
        <f t="shared" si="0"/>
        <v>2288.4803136</v>
      </c>
      <c r="K37" t="s">
        <v>1</v>
      </c>
      <c r="L37" s="34"/>
      <c r="M37" s="35"/>
    </row>
    <row r="38" ht="74.4" customHeight="1" spans="1:13">
      <c r="A38" s="15" t="s">
        <v>119</v>
      </c>
      <c r="B38" s="18"/>
      <c r="C38" s="19" t="s">
        <v>120</v>
      </c>
      <c r="D38" s="19" t="s">
        <v>121</v>
      </c>
      <c r="E38" s="19" t="s">
        <v>122</v>
      </c>
      <c r="F38" s="20" t="s">
        <v>25</v>
      </c>
      <c r="G38" s="21">
        <v>6.469</v>
      </c>
      <c r="H38" s="22">
        <v>520.6605</v>
      </c>
      <c r="I38" s="37"/>
      <c r="J38" s="38">
        <f t="shared" si="0"/>
        <v>3368.1527745</v>
      </c>
      <c r="K38" t="s">
        <v>1</v>
      </c>
      <c r="L38" s="34"/>
      <c r="M38" s="35"/>
    </row>
    <row r="39" ht="27.9" customHeight="1" spans="1:13">
      <c r="A39" s="15" t="s">
        <v>123</v>
      </c>
      <c r="B39" s="18"/>
      <c r="C39" s="19" t="s">
        <v>124</v>
      </c>
      <c r="D39" s="19" t="s">
        <v>125</v>
      </c>
      <c r="E39" s="19" t="s">
        <v>126</v>
      </c>
      <c r="F39" s="20" t="s">
        <v>127</v>
      </c>
      <c r="G39" s="21">
        <v>0.17</v>
      </c>
      <c r="H39" s="22">
        <v>6189.7359</v>
      </c>
      <c r="I39" s="37"/>
      <c r="J39" s="38">
        <f t="shared" si="0"/>
        <v>1052.255103</v>
      </c>
      <c r="K39" t="s">
        <v>1</v>
      </c>
      <c r="L39" s="34"/>
      <c r="M39" s="35"/>
    </row>
    <row r="40" ht="20.15" customHeight="1" spans="1:13">
      <c r="A40" s="15" t="s">
        <v>128</v>
      </c>
      <c r="B40" s="16"/>
      <c r="C40" s="16"/>
      <c r="D40" s="16"/>
      <c r="E40" s="16"/>
      <c r="F40" s="16"/>
      <c r="G40" s="16"/>
      <c r="H40" s="17">
        <v>0</v>
      </c>
      <c r="I40" s="17">
        <v>0</v>
      </c>
      <c r="J40" s="38">
        <f t="shared" si="0"/>
        <v>0</v>
      </c>
      <c r="K40" t="s">
        <v>20</v>
      </c>
      <c r="L40" s="34"/>
      <c r="M40" s="35"/>
    </row>
    <row r="41" ht="62.8" customHeight="1" spans="1:13">
      <c r="A41" s="15" t="s">
        <v>129</v>
      </c>
      <c r="B41" s="18"/>
      <c r="C41" s="19" t="s">
        <v>130</v>
      </c>
      <c r="D41" s="19" t="s">
        <v>131</v>
      </c>
      <c r="E41" s="19" t="s">
        <v>132</v>
      </c>
      <c r="F41" s="20" t="s">
        <v>33</v>
      </c>
      <c r="G41" s="21">
        <v>588.421</v>
      </c>
      <c r="H41" s="22">
        <v>36.2235</v>
      </c>
      <c r="I41" s="37"/>
      <c r="J41" s="38">
        <f t="shared" si="0"/>
        <v>21314.6680935</v>
      </c>
      <c r="K41" t="s">
        <v>1</v>
      </c>
      <c r="L41" s="34"/>
      <c r="M41" s="35"/>
    </row>
    <row r="42" ht="39.55" customHeight="1" spans="1:13">
      <c r="A42" s="15" t="s">
        <v>133</v>
      </c>
      <c r="B42" s="18"/>
      <c r="C42" s="19" t="s">
        <v>134</v>
      </c>
      <c r="D42" s="19" t="s">
        <v>135</v>
      </c>
      <c r="E42" s="19" t="s">
        <v>136</v>
      </c>
      <c r="F42" s="20" t="s">
        <v>33</v>
      </c>
      <c r="G42" s="21">
        <v>45.931</v>
      </c>
      <c r="H42" s="22">
        <v>113.4042</v>
      </c>
      <c r="I42" s="37"/>
      <c r="J42" s="38">
        <f t="shared" si="0"/>
        <v>5208.7683102</v>
      </c>
      <c r="K42" t="s">
        <v>1</v>
      </c>
      <c r="L42" s="34"/>
      <c r="M42" s="35"/>
    </row>
    <row r="43" ht="62.8" customHeight="1" spans="1:13">
      <c r="A43" s="15" t="s">
        <v>137</v>
      </c>
      <c r="B43" s="18"/>
      <c r="C43" s="19" t="s">
        <v>138</v>
      </c>
      <c r="D43" s="19" t="s">
        <v>139</v>
      </c>
      <c r="E43" s="19" t="s">
        <v>140</v>
      </c>
      <c r="F43" s="20" t="s">
        <v>33</v>
      </c>
      <c r="G43" s="21">
        <v>11.468</v>
      </c>
      <c r="H43" s="22">
        <v>487.8687</v>
      </c>
      <c r="I43" s="37"/>
      <c r="J43" s="38">
        <f t="shared" ref="J43:J74" si="1">H43*G43</f>
        <v>5594.8782516</v>
      </c>
      <c r="K43" t="s">
        <v>1</v>
      </c>
      <c r="L43" s="34"/>
      <c r="M43" s="35"/>
    </row>
    <row r="44" ht="27.9" customHeight="1" spans="1:13">
      <c r="A44" s="15" t="s">
        <v>141</v>
      </c>
      <c r="B44" s="18"/>
      <c r="C44" s="19" t="s">
        <v>142</v>
      </c>
      <c r="D44" s="19" t="s">
        <v>139</v>
      </c>
      <c r="E44" s="19" t="s">
        <v>143</v>
      </c>
      <c r="F44" s="20" t="s">
        <v>33</v>
      </c>
      <c r="G44" s="21">
        <v>12.278</v>
      </c>
      <c r="H44" s="22">
        <v>288.114</v>
      </c>
      <c r="I44" s="37"/>
      <c r="J44" s="38">
        <f t="shared" si="1"/>
        <v>3537.463692</v>
      </c>
      <c r="K44" t="s">
        <v>1</v>
      </c>
      <c r="L44" s="34"/>
      <c r="M44" s="35"/>
    </row>
    <row r="45" ht="74.4" customHeight="1" spans="1:13">
      <c r="A45" s="15" t="s">
        <v>144</v>
      </c>
      <c r="B45" s="18"/>
      <c r="C45" s="19" t="s">
        <v>145</v>
      </c>
      <c r="D45" s="19" t="s">
        <v>139</v>
      </c>
      <c r="E45" s="19" t="s">
        <v>146</v>
      </c>
      <c r="F45" s="20" t="s">
        <v>33</v>
      </c>
      <c r="G45" s="21">
        <v>1.431</v>
      </c>
      <c r="H45" s="22">
        <v>827.8767</v>
      </c>
      <c r="I45" s="37"/>
      <c r="J45" s="38">
        <f t="shared" si="1"/>
        <v>1184.6915577</v>
      </c>
      <c r="K45" t="s">
        <v>1</v>
      </c>
      <c r="L45" s="34"/>
      <c r="M45" s="35"/>
    </row>
    <row r="46" ht="62.8" customHeight="1" spans="1:13">
      <c r="A46" s="15" t="s">
        <v>147</v>
      </c>
      <c r="B46" s="18"/>
      <c r="C46" s="19" t="s">
        <v>148</v>
      </c>
      <c r="D46" s="19" t="s">
        <v>139</v>
      </c>
      <c r="E46" s="19" t="s">
        <v>149</v>
      </c>
      <c r="F46" s="20" t="s">
        <v>33</v>
      </c>
      <c r="G46" s="21">
        <v>9.69</v>
      </c>
      <c r="H46" s="22">
        <v>493.1146</v>
      </c>
      <c r="I46" s="37"/>
      <c r="J46" s="38">
        <f t="shared" si="1"/>
        <v>4778.280474</v>
      </c>
      <c r="K46" t="s">
        <v>1</v>
      </c>
      <c r="L46" s="34"/>
      <c r="M46" s="35"/>
    </row>
    <row r="47" ht="20.15" customHeight="1" spans="1:13">
      <c r="A47" s="15" t="s">
        <v>1</v>
      </c>
      <c r="B47" s="18"/>
      <c r="C47" s="19" t="s">
        <v>1</v>
      </c>
      <c r="D47" s="19" t="s">
        <v>150</v>
      </c>
      <c r="E47" s="19" t="s">
        <v>1</v>
      </c>
      <c r="F47" s="20" t="s">
        <v>1</v>
      </c>
      <c r="G47" s="23"/>
      <c r="H47" s="24">
        <v>0</v>
      </c>
      <c r="I47" s="39"/>
      <c r="J47" s="38">
        <f t="shared" si="1"/>
        <v>0</v>
      </c>
      <c r="K47" t="s">
        <v>1</v>
      </c>
      <c r="L47" s="34"/>
      <c r="M47" s="35"/>
    </row>
    <row r="48" ht="97.65" customHeight="1" spans="1:13">
      <c r="A48" s="15" t="s">
        <v>151</v>
      </c>
      <c r="B48" s="18"/>
      <c r="C48" s="19" t="s">
        <v>152</v>
      </c>
      <c r="D48" s="19" t="s">
        <v>139</v>
      </c>
      <c r="E48" s="19" t="s">
        <v>153</v>
      </c>
      <c r="F48" s="20" t="s">
        <v>33</v>
      </c>
      <c r="G48" s="21">
        <v>2.254</v>
      </c>
      <c r="H48" s="22">
        <v>434.0356</v>
      </c>
      <c r="I48" s="37"/>
      <c r="J48" s="38">
        <f t="shared" si="1"/>
        <v>978.3162424</v>
      </c>
      <c r="K48" t="s">
        <v>1</v>
      </c>
      <c r="L48" s="34"/>
      <c r="M48" s="35"/>
    </row>
    <row r="49" ht="97.65" customHeight="1" spans="1:13">
      <c r="A49" s="15" t="s">
        <v>154</v>
      </c>
      <c r="B49" s="18"/>
      <c r="C49" s="19" t="s">
        <v>155</v>
      </c>
      <c r="D49" s="19" t="s">
        <v>139</v>
      </c>
      <c r="E49" s="19" t="s">
        <v>156</v>
      </c>
      <c r="F49" s="20" t="s">
        <v>33</v>
      </c>
      <c r="G49" s="21">
        <v>6.517</v>
      </c>
      <c r="H49" s="22">
        <v>568.559</v>
      </c>
      <c r="I49" s="37"/>
      <c r="J49" s="38">
        <f t="shared" si="1"/>
        <v>3705.299003</v>
      </c>
      <c r="K49" t="s">
        <v>1</v>
      </c>
      <c r="L49" s="34"/>
      <c r="M49" s="35"/>
    </row>
    <row r="50" ht="97.65" customHeight="1" spans="1:13">
      <c r="A50" s="15" t="s">
        <v>157</v>
      </c>
      <c r="B50" s="18"/>
      <c r="C50" s="19" t="s">
        <v>158</v>
      </c>
      <c r="D50" s="19" t="s">
        <v>139</v>
      </c>
      <c r="E50" s="19" t="s">
        <v>159</v>
      </c>
      <c r="F50" s="20" t="s">
        <v>33</v>
      </c>
      <c r="G50" s="21">
        <v>4.7</v>
      </c>
      <c r="H50" s="22">
        <v>272.1018</v>
      </c>
      <c r="I50" s="37"/>
      <c r="J50" s="38">
        <f t="shared" si="1"/>
        <v>1278.87846</v>
      </c>
      <c r="K50" t="s">
        <v>1</v>
      </c>
      <c r="L50" s="34"/>
      <c r="M50" s="35"/>
    </row>
    <row r="51" ht="62.8" customHeight="1" spans="1:13">
      <c r="A51" s="15" t="s">
        <v>160</v>
      </c>
      <c r="B51" s="18"/>
      <c r="C51" s="19" t="s">
        <v>161</v>
      </c>
      <c r="D51" s="19" t="s">
        <v>131</v>
      </c>
      <c r="E51" s="19" t="s">
        <v>132</v>
      </c>
      <c r="F51" s="20" t="s">
        <v>33</v>
      </c>
      <c r="G51" s="21">
        <v>4.7</v>
      </c>
      <c r="H51" s="22">
        <v>48.504</v>
      </c>
      <c r="I51" s="37"/>
      <c r="J51" s="38">
        <f t="shared" si="1"/>
        <v>227.9688</v>
      </c>
      <c r="K51" t="s">
        <v>1</v>
      </c>
      <c r="L51" s="34"/>
      <c r="M51" s="35"/>
    </row>
    <row r="52" ht="20.15" customHeight="1" spans="1:13">
      <c r="A52" s="15" t="s">
        <v>162</v>
      </c>
      <c r="B52" s="18"/>
      <c r="C52" s="19" t="s">
        <v>163</v>
      </c>
      <c r="D52" s="19" t="s">
        <v>164</v>
      </c>
      <c r="E52" s="19" t="s">
        <v>165</v>
      </c>
      <c r="F52" s="20" t="s">
        <v>54</v>
      </c>
      <c r="G52" s="21">
        <v>9.37</v>
      </c>
      <c r="H52" s="22">
        <v>53.6082</v>
      </c>
      <c r="I52" s="37"/>
      <c r="J52" s="38">
        <f t="shared" si="1"/>
        <v>502.308834</v>
      </c>
      <c r="K52" t="s">
        <v>1</v>
      </c>
      <c r="L52" s="34"/>
      <c r="M52" s="35"/>
    </row>
    <row r="53" ht="20.15" customHeight="1" spans="1:13">
      <c r="A53" s="15" t="s">
        <v>1</v>
      </c>
      <c r="B53" s="18"/>
      <c r="C53" s="19" t="s">
        <v>1</v>
      </c>
      <c r="D53" s="19" t="s">
        <v>166</v>
      </c>
      <c r="E53" s="19" t="s">
        <v>1</v>
      </c>
      <c r="F53" s="20" t="s">
        <v>1</v>
      </c>
      <c r="G53" s="23"/>
      <c r="H53" s="24">
        <v>0</v>
      </c>
      <c r="I53" s="39"/>
      <c r="J53" s="38">
        <f t="shared" si="1"/>
        <v>0</v>
      </c>
      <c r="K53" t="s">
        <v>1</v>
      </c>
      <c r="L53" s="34"/>
      <c r="M53" s="35"/>
    </row>
    <row r="54" ht="74.4" customHeight="1" spans="1:13">
      <c r="A54" s="15" t="s">
        <v>167</v>
      </c>
      <c r="B54" s="18"/>
      <c r="C54" s="19" t="s">
        <v>168</v>
      </c>
      <c r="D54" s="19" t="s">
        <v>169</v>
      </c>
      <c r="E54" s="19" t="s">
        <v>170</v>
      </c>
      <c r="F54" s="20" t="s">
        <v>33</v>
      </c>
      <c r="G54" s="21">
        <v>15.746</v>
      </c>
      <c r="H54" s="22">
        <v>819.9902</v>
      </c>
      <c r="I54" s="37"/>
      <c r="J54" s="38">
        <f t="shared" si="1"/>
        <v>12911.5656892</v>
      </c>
      <c r="K54" t="s">
        <v>1</v>
      </c>
      <c r="L54" s="34"/>
      <c r="M54" s="35"/>
    </row>
    <row r="55" ht="74.4" customHeight="1" spans="1:13">
      <c r="A55" s="15" t="s">
        <v>171</v>
      </c>
      <c r="B55" s="18"/>
      <c r="C55" s="19" t="s">
        <v>172</v>
      </c>
      <c r="D55" s="19" t="s">
        <v>139</v>
      </c>
      <c r="E55" s="19" t="s">
        <v>173</v>
      </c>
      <c r="F55" s="20" t="s">
        <v>33</v>
      </c>
      <c r="G55" s="21">
        <v>0.12</v>
      </c>
      <c r="H55" s="22">
        <v>506.0302</v>
      </c>
      <c r="I55" s="37"/>
      <c r="J55" s="38">
        <f t="shared" si="1"/>
        <v>60.723624</v>
      </c>
      <c r="K55" t="s">
        <v>1</v>
      </c>
      <c r="L55" s="34"/>
      <c r="M55" s="35"/>
    </row>
    <row r="56" ht="20.15" customHeight="1" spans="1:13">
      <c r="A56" s="15" t="s">
        <v>1</v>
      </c>
      <c r="B56" s="18"/>
      <c r="C56" s="19" t="s">
        <v>1</v>
      </c>
      <c r="D56" s="19" t="s">
        <v>174</v>
      </c>
      <c r="E56" s="19" t="s">
        <v>1</v>
      </c>
      <c r="F56" s="20" t="s">
        <v>1</v>
      </c>
      <c r="G56" s="23"/>
      <c r="H56" s="24"/>
      <c r="I56" s="39"/>
      <c r="J56" s="38">
        <f t="shared" si="1"/>
        <v>0</v>
      </c>
      <c r="K56" t="s">
        <v>1</v>
      </c>
      <c r="L56" s="34"/>
      <c r="M56" s="35"/>
    </row>
    <row r="57" ht="39.55" customHeight="1" spans="1:13">
      <c r="A57" s="15" t="s">
        <v>175</v>
      </c>
      <c r="B57" s="18"/>
      <c r="C57" s="19" t="s">
        <v>176</v>
      </c>
      <c r="D57" s="19" t="s">
        <v>177</v>
      </c>
      <c r="E57" s="19" t="s">
        <v>178</v>
      </c>
      <c r="F57" s="20" t="s">
        <v>33</v>
      </c>
      <c r="G57" s="21">
        <v>43.641</v>
      </c>
      <c r="H57" s="22">
        <v>41.89536</v>
      </c>
      <c r="I57" s="37"/>
      <c r="J57" s="38">
        <f t="shared" si="1"/>
        <v>1828.35540576</v>
      </c>
      <c r="K57" t="s">
        <v>1</v>
      </c>
      <c r="L57" s="34"/>
      <c r="M57" s="35"/>
    </row>
    <row r="58" ht="20.15" customHeight="1" spans="1:13">
      <c r="A58" s="15" t="s">
        <v>179</v>
      </c>
      <c r="B58" s="16"/>
      <c r="C58" s="16"/>
      <c r="D58" s="16"/>
      <c r="E58" s="16"/>
      <c r="F58" s="16"/>
      <c r="G58" s="16"/>
      <c r="H58" s="17">
        <v>0</v>
      </c>
      <c r="I58" s="17">
        <v>0</v>
      </c>
      <c r="J58" s="38">
        <f t="shared" si="1"/>
        <v>0</v>
      </c>
      <c r="K58" t="s">
        <v>20</v>
      </c>
      <c r="L58" s="34"/>
      <c r="M58" s="35"/>
    </row>
    <row r="59" ht="51.15" customHeight="1" spans="1:13">
      <c r="A59" s="15" t="s">
        <v>180</v>
      </c>
      <c r="B59" s="18"/>
      <c r="C59" s="19" t="s">
        <v>181</v>
      </c>
      <c r="D59" s="19" t="s">
        <v>182</v>
      </c>
      <c r="E59" s="19" t="s">
        <v>183</v>
      </c>
      <c r="F59" s="20" t="s">
        <v>33</v>
      </c>
      <c r="G59" s="21">
        <v>32.11</v>
      </c>
      <c r="H59" s="22">
        <v>30.8256</v>
      </c>
      <c r="I59" s="37"/>
      <c r="J59" s="38">
        <f t="shared" si="1"/>
        <v>989.810016</v>
      </c>
      <c r="K59" t="s">
        <v>1</v>
      </c>
      <c r="L59" s="34"/>
      <c r="M59" s="35"/>
    </row>
    <row r="60" ht="144.15" customHeight="1" spans="1:13">
      <c r="A60" s="15" t="s">
        <v>184</v>
      </c>
      <c r="B60" s="18"/>
      <c r="C60" s="19" t="s">
        <v>185</v>
      </c>
      <c r="D60" s="19" t="s">
        <v>182</v>
      </c>
      <c r="E60" s="19" t="s">
        <v>186</v>
      </c>
      <c r="F60" s="20" t="s">
        <v>33</v>
      </c>
      <c r="G60" s="21">
        <v>41.25</v>
      </c>
      <c r="H60" s="22">
        <v>39.6</v>
      </c>
      <c r="I60" s="37"/>
      <c r="J60" s="38">
        <f t="shared" si="1"/>
        <v>1633.5</v>
      </c>
      <c r="K60" t="s">
        <v>1</v>
      </c>
      <c r="L60" s="34"/>
      <c r="M60" s="35"/>
    </row>
    <row r="61" ht="144.15" customHeight="1" spans="1:13">
      <c r="A61" s="15" t="s">
        <v>187</v>
      </c>
      <c r="B61" s="18"/>
      <c r="C61" s="19" t="s">
        <v>188</v>
      </c>
      <c r="D61" s="19" t="s">
        <v>182</v>
      </c>
      <c r="E61" s="19" t="s">
        <v>189</v>
      </c>
      <c r="F61" s="20" t="s">
        <v>33</v>
      </c>
      <c r="G61" s="21">
        <v>280.63</v>
      </c>
      <c r="H61" s="22">
        <v>269.4048</v>
      </c>
      <c r="I61" s="37"/>
      <c r="J61" s="38">
        <f t="shared" si="1"/>
        <v>75603.069024</v>
      </c>
      <c r="K61" t="s">
        <v>1</v>
      </c>
      <c r="L61" s="34"/>
      <c r="M61" s="35"/>
    </row>
    <row r="62" ht="109.3" customHeight="1" spans="1:13">
      <c r="A62" s="15" t="s">
        <v>190</v>
      </c>
      <c r="B62" s="18"/>
      <c r="C62" s="19" t="s">
        <v>191</v>
      </c>
      <c r="D62" s="19" t="s">
        <v>182</v>
      </c>
      <c r="E62" s="19" t="s">
        <v>192</v>
      </c>
      <c r="F62" s="20" t="s">
        <v>33</v>
      </c>
      <c r="G62" s="21">
        <v>34.715</v>
      </c>
      <c r="H62" s="22">
        <v>33.3264</v>
      </c>
      <c r="I62" s="37"/>
      <c r="J62" s="38">
        <f t="shared" si="1"/>
        <v>1156.925976</v>
      </c>
      <c r="K62" t="s">
        <v>1</v>
      </c>
      <c r="L62" s="34"/>
      <c r="M62" s="35"/>
    </row>
    <row r="63" ht="0.05" hidden="1" customHeight="1" spans="1:13">
      <c r="A63" s="15" t="s">
        <v>1</v>
      </c>
      <c r="B63" s="18"/>
      <c r="C63" s="19" t="s">
        <v>1</v>
      </c>
      <c r="D63" s="19" t="s">
        <v>1</v>
      </c>
      <c r="E63" s="19" t="s">
        <v>1</v>
      </c>
      <c r="F63" s="20" t="s">
        <v>1</v>
      </c>
      <c r="G63" s="23"/>
      <c r="H63" s="24">
        <v>0</v>
      </c>
      <c r="I63" s="39"/>
      <c r="J63" s="38">
        <f t="shared" si="1"/>
        <v>0</v>
      </c>
      <c r="K63" t="s">
        <v>1</v>
      </c>
      <c r="L63" s="34"/>
      <c r="M63" s="35"/>
    </row>
    <row r="64" ht="51.15" customHeight="1" spans="1:13">
      <c r="A64" s="15" t="s">
        <v>193</v>
      </c>
      <c r="B64" s="18"/>
      <c r="C64" s="19" t="s">
        <v>194</v>
      </c>
      <c r="D64" s="19" t="s">
        <v>195</v>
      </c>
      <c r="E64" s="19" t="s">
        <v>196</v>
      </c>
      <c r="F64" s="20" t="s">
        <v>54</v>
      </c>
      <c r="G64" s="21">
        <v>2.9</v>
      </c>
      <c r="H64" s="22">
        <v>2.784</v>
      </c>
      <c r="I64" s="37"/>
      <c r="J64" s="38">
        <f t="shared" si="1"/>
        <v>8.0736</v>
      </c>
      <c r="K64" t="s">
        <v>1</v>
      </c>
      <c r="L64" s="34"/>
      <c r="M64" s="35"/>
    </row>
    <row r="65" ht="51.15" customHeight="1" spans="1:13">
      <c r="A65" s="15" t="s">
        <v>197</v>
      </c>
      <c r="B65" s="18"/>
      <c r="C65" s="19" t="s">
        <v>198</v>
      </c>
      <c r="D65" s="19" t="s">
        <v>195</v>
      </c>
      <c r="E65" s="19" t="s">
        <v>199</v>
      </c>
      <c r="F65" s="20" t="s">
        <v>54</v>
      </c>
      <c r="G65" s="21">
        <v>4.77</v>
      </c>
      <c r="H65" s="22">
        <v>4.5792</v>
      </c>
      <c r="I65" s="37"/>
      <c r="J65" s="38">
        <f t="shared" si="1"/>
        <v>21.842784</v>
      </c>
      <c r="K65" t="s">
        <v>1</v>
      </c>
      <c r="L65" s="34"/>
      <c r="M65" s="35"/>
    </row>
    <row r="66" ht="51.15" customHeight="1" spans="1:13">
      <c r="A66" s="15" t="s">
        <v>200</v>
      </c>
      <c r="B66" s="18"/>
      <c r="C66" s="19" t="s">
        <v>201</v>
      </c>
      <c r="D66" s="19" t="s">
        <v>195</v>
      </c>
      <c r="E66" s="19" t="s">
        <v>202</v>
      </c>
      <c r="F66" s="20" t="s">
        <v>54</v>
      </c>
      <c r="G66" s="21">
        <v>15.68</v>
      </c>
      <c r="H66" s="22">
        <v>15.0528</v>
      </c>
      <c r="I66" s="37"/>
      <c r="J66" s="38">
        <f t="shared" si="1"/>
        <v>236.027904</v>
      </c>
      <c r="K66" t="s">
        <v>1</v>
      </c>
      <c r="L66" s="34"/>
      <c r="M66" s="35"/>
    </row>
    <row r="67" ht="62.8" customHeight="1" spans="1:13">
      <c r="A67" s="15" t="s">
        <v>203</v>
      </c>
      <c r="B67" s="18"/>
      <c r="C67" s="19" t="s">
        <v>204</v>
      </c>
      <c r="D67" s="19" t="s">
        <v>131</v>
      </c>
      <c r="E67" s="19" t="s">
        <v>132</v>
      </c>
      <c r="F67" s="20" t="s">
        <v>33</v>
      </c>
      <c r="G67" s="21">
        <v>367.116</v>
      </c>
      <c r="H67" s="22">
        <v>352.43136</v>
      </c>
      <c r="I67" s="37"/>
      <c r="J67" s="38">
        <f t="shared" si="1"/>
        <v>129383.19115776</v>
      </c>
      <c r="K67" t="s">
        <v>1</v>
      </c>
      <c r="L67" s="34"/>
      <c r="M67" s="35"/>
    </row>
    <row r="68" ht="27.9" customHeight="1" spans="1:13">
      <c r="A68" s="15" t="s">
        <v>205</v>
      </c>
      <c r="B68" s="18"/>
      <c r="C68" s="19" t="s">
        <v>206</v>
      </c>
      <c r="D68" s="19" t="s">
        <v>207</v>
      </c>
      <c r="E68" s="19" t="s">
        <v>208</v>
      </c>
      <c r="F68" s="20" t="s">
        <v>209</v>
      </c>
      <c r="G68" s="21">
        <v>98</v>
      </c>
      <c r="H68" s="22">
        <v>94.08</v>
      </c>
      <c r="I68" s="37"/>
      <c r="J68" s="38">
        <f t="shared" si="1"/>
        <v>9219.84</v>
      </c>
      <c r="K68" t="s">
        <v>1</v>
      </c>
      <c r="L68" s="34"/>
      <c r="M68" s="35"/>
    </row>
    <row r="69" ht="27.9" customHeight="1" spans="1:13">
      <c r="A69" s="15" t="s">
        <v>210</v>
      </c>
      <c r="B69" s="18"/>
      <c r="C69" s="19" t="s">
        <v>211</v>
      </c>
      <c r="D69" s="19" t="s">
        <v>207</v>
      </c>
      <c r="E69" s="19" t="s">
        <v>212</v>
      </c>
      <c r="F69" s="20" t="s">
        <v>209</v>
      </c>
      <c r="G69" s="21">
        <v>10</v>
      </c>
      <c r="H69" s="22">
        <v>9.6</v>
      </c>
      <c r="I69" s="37"/>
      <c r="J69" s="38">
        <f t="shared" si="1"/>
        <v>96</v>
      </c>
      <c r="K69" t="s">
        <v>1</v>
      </c>
      <c r="L69" s="34"/>
      <c r="M69" s="35"/>
    </row>
    <row r="70" ht="27.9" customHeight="1" spans="1:13">
      <c r="A70" s="15" t="s">
        <v>213</v>
      </c>
      <c r="B70" s="18"/>
      <c r="C70" s="19" t="s">
        <v>214</v>
      </c>
      <c r="D70" s="19" t="s">
        <v>207</v>
      </c>
      <c r="E70" s="19" t="s">
        <v>215</v>
      </c>
      <c r="F70" s="20" t="s">
        <v>54</v>
      </c>
      <c r="G70" s="21">
        <v>18.27</v>
      </c>
      <c r="H70" s="22">
        <v>17.5392</v>
      </c>
      <c r="I70" s="37"/>
      <c r="J70" s="38">
        <f t="shared" si="1"/>
        <v>320.441184</v>
      </c>
      <c r="K70" t="s">
        <v>1</v>
      </c>
      <c r="L70" s="34"/>
      <c r="M70" s="35"/>
    </row>
    <row r="71" ht="20.15" customHeight="1" spans="1:13">
      <c r="A71" s="15" t="s">
        <v>216</v>
      </c>
      <c r="B71" s="16"/>
      <c r="C71" s="16"/>
      <c r="D71" s="16"/>
      <c r="E71" s="16"/>
      <c r="F71" s="16"/>
      <c r="G71" s="16"/>
      <c r="H71" s="17">
        <v>0</v>
      </c>
      <c r="I71" s="17">
        <v>0</v>
      </c>
      <c r="J71" s="38">
        <f t="shared" si="1"/>
        <v>0</v>
      </c>
      <c r="K71" t="s">
        <v>20</v>
      </c>
      <c r="L71" s="34"/>
      <c r="M71" s="35"/>
    </row>
    <row r="72" ht="51.15" customHeight="1" spans="1:13">
      <c r="A72" s="15" t="s">
        <v>217</v>
      </c>
      <c r="B72" s="18"/>
      <c r="C72" s="19" t="s">
        <v>218</v>
      </c>
      <c r="D72" s="19" t="s">
        <v>219</v>
      </c>
      <c r="E72" s="19" t="s">
        <v>220</v>
      </c>
      <c r="F72" s="20" t="s">
        <v>33</v>
      </c>
      <c r="G72" s="21">
        <v>16.998</v>
      </c>
      <c r="H72" s="22">
        <v>16.31808</v>
      </c>
      <c r="I72" s="37"/>
      <c r="J72" s="38">
        <f t="shared" si="1"/>
        <v>277.37472384</v>
      </c>
      <c r="K72" t="s">
        <v>1</v>
      </c>
      <c r="L72" s="34"/>
      <c r="M72" s="35"/>
    </row>
    <row r="73" ht="51.15" customHeight="1" spans="1:13">
      <c r="A73" s="15" t="s">
        <v>221</v>
      </c>
      <c r="B73" s="18"/>
      <c r="C73" s="19" t="s">
        <v>222</v>
      </c>
      <c r="D73" s="19" t="s">
        <v>223</v>
      </c>
      <c r="E73" s="19" t="s">
        <v>220</v>
      </c>
      <c r="F73" s="20" t="s">
        <v>33</v>
      </c>
      <c r="G73" s="21">
        <v>95.206</v>
      </c>
      <c r="H73" s="22">
        <v>91.39776</v>
      </c>
      <c r="I73" s="37"/>
      <c r="J73" s="38">
        <f t="shared" si="1"/>
        <v>8701.61513856</v>
      </c>
      <c r="K73" t="s">
        <v>1</v>
      </c>
      <c r="L73" s="34"/>
      <c r="M73" s="35"/>
    </row>
    <row r="74" ht="20.15" customHeight="1" spans="1:13">
      <c r="A74" s="15" t="s">
        <v>224</v>
      </c>
      <c r="B74" s="16"/>
      <c r="C74" s="16"/>
      <c r="D74" s="16"/>
      <c r="E74" s="16"/>
      <c r="F74" s="16"/>
      <c r="G74" s="16"/>
      <c r="H74" s="17">
        <v>0</v>
      </c>
      <c r="I74" s="17">
        <v>0</v>
      </c>
      <c r="J74" s="38">
        <f t="shared" si="1"/>
        <v>0</v>
      </c>
      <c r="K74" t="s">
        <v>20</v>
      </c>
      <c r="L74" s="34"/>
      <c r="M74" s="35"/>
    </row>
    <row r="75" ht="62.8" customHeight="1" spans="1:13">
      <c r="A75" s="15" t="s">
        <v>225</v>
      </c>
      <c r="B75" s="18"/>
      <c r="C75" s="19" t="s">
        <v>226</v>
      </c>
      <c r="D75" s="19" t="s">
        <v>227</v>
      </c>
      <c r="E75" s="19" t="s">
        <v>228</v>
      </c>
      <c r="F75" s="20" t="s">
        <v>46</v>
      </c>
      <c r="G75" s="21">
        <v>3</v>
      </c>
      <c r="H75" s="22">
        <v>2.88</v>
      </c>
      <c r="I75" s="37"/>
      <c r="J75" s="38">
        <f t="shared" ref="J75:J106" si="2">H75*G75</f>
        <v>8.64</v>
      </c>
      <c r="K75" t="s">
        <v>1</v>
      </c>
      <c r="L75" s="34"/>
      <c r="M75" s="35"/>
    </row>
    <row r="76" ht="62.8" customHeight="1" spans="1:13">
      <c r="A76" s="15" t="s">
        <v>229</v>
      </c>
      <c r="B76" s="18"/>
      <c r="C76" s="19" t="s">
        <v>230</v>
      </c>
      <c r="D76" s="19" t="s">
        <v>227</v>
      </c>
      <c r="E76" s="19" t="s">
        <v>231</v>
      </c>
      <c r="F76" s="20" t="s">
        <v>46</v>
      </c>
      <c r="G76" s="21">
        <v>4</v>
      </c>
      <c r="H76" s="22">
        <v>3.84</v>
      </c>
      <c r="I76" s="37"/>
      <c r="J76" s="38">
        <f t="shared" si="2"/>
        <v>15.36</v>
      </c>
      <c r="K76" t="s">
        <v>1</v>
      </c>
      <c r="L76" s="34"/>
      <c r="M76" s="35"/>
    </row>
    <row r="77" ht="51.15" customHeight="1" spans="1:13">
      <c r="A77" s="15" t="s">
        <v>232</v>
      </c>
      <c r="B77" s="18"/>
      <c r="C77" s="19" t="s">
        <v>233</v>
      </c>
      <c r="D77" s="19" t="s">
        <v>227</v>
      </c>
      <c r="E77" s="19" t="s">
        <v>234</v>
      </c>
      <c r="F77" s="20" t="s">
        <v>46</v>
      </c>
      <c r="G77" s="21">
        <v>1</v>
      </c>
      <c r="H77" s="22">
        <v>0.96</v>
      </c>
      <c r="I77" s="37"/>
      <c r="J77" s="38">
        <f t="shared" si="2"/>
        <v>0.96</v>
      </c>
      <c r="K77" t="s">
        <v>1</v>
      </c>
      <c r="L77" s="34"/>
      <c r="M77" s="35"/>
    </row>
    <row r="78" ht="27.9" customHeight="1" spans="1:13">
      <c r="A78" s="15" t="s">
        <v>235</v>
      </c>
      <c r="B78" s="18"/>
      <c r="C78" s="19" t="s">
        <v>236</v>
      </c>
      <c r="D78" s="19" t="s">
        <v>237</v>
      </c>
      <c r="E78" s="19" t="s">
        <v>238</v>
      </c>
      <c r="F78" s="20" t="s">
        <v>33</v>
      </c>
      <c r="G78" s="21">
        <v>1.89</v>
      </c>
      <c r="H78" s="22">
        <v>1.8144</v>
      </c>
      <c r="I78" s="37"/>
      <c r="J78" s="38">
        <f t="shared" si="2"/>
        <v>3.429216</v>
      </c>
      <c r="K78" t="s">
        <v>1</v>
      </c>
      <c r="L78" s="34"/>
      <c r="M78" s="35"/>
    </row>
    <row r="79" ht="20.15" customHeight="1" spans="1:13">
      <c r="A79" s="15" t="s">
        <v>239</v>
      </c>
      <c r="B79" s="16"/>
      <c r="C79" s="16"/>
      <c r="D79" s="16"/>
      <c r="E79" s="16"/>
      <c r="F79" s="16"/>
      <c r="G79" s="16"/>
      <c r="H79" s="17">
        <v>0</v>
      </c>
      <c r="I79" s="17">
        <v>0</v>
      </c>
      <c r="J79" s="38">
        <f t="shared" si="2"/>
        <v>0</v>
      </c>
      <c r="K79" t="s">
        <v>20</v>
      </c>
      <c r="L79" s="34"/>
      <c r="M79" s="35"/>
    </row>
    <row r="80" ht="39.55" customHeight="1" spans="1:13">
      <c r="A80" s="15" t="s">
        <v>240</v>
      </c>
      <c r="B80" s="18"/>
      <c r="C80" s="19" t="s">
        <v>241</v>
      </c>
      <c r="D80" s="19" t="s">
        <v>242</v>
      </c>
      <c r="E80" s="19" t="s">
        <v>243</v>
      </c>
      <c r="F80" s="20" t="s">
        <v>33</v>
      </c>
      <c r="G80" s="21">
        <v>45.556</v>
      </c>
      <c r="H80" s="22">
        <v>43.73376</v>
      </c>
      <c r="I80" s="37"/>
      <c r="J80" s="38">
        <f t="shared" si="2"/>
        <v>1992.33517056</v>
      </c>
      <c r="K80" t="s">
        <v>1</v>
      </c>
      <c r="L80" s="34"/>
      <c r="M80" s="35"/>
    </row>
    <row r="81" ht="39.55" customHeight="1" spans="1:13">
      <c r="A81" s="15" t="s">
        <v>1</v>
      </c>
      <c r="B81" s="18"/>
      <c r="C81" s="19" t="s">
        <v>1</v>
      </c>
      <c r="D81" s="19" t="s">
        <v>1</v>
      </c>
      <c r="E81" s="19" t="s">
        <v>244</v>
      </c>
      <c r="F81" s="20" t="s">
        <v>1</v>
      </c>
      <c r="G81" s="23"/>
      <c r="H81" s="24">
        <v>0</v>
      </c>
      <c r="I81" s="39"/>
      <c r="J81" s="38">
        <f t="shared" si="2"/>
        <v>0</v>
      </c>
      <c r="K81" t="s">
        <v>1</v>
      </c>
      <c r="L81" s="34"/>
      <c r="M81" s="35"/>
    </row>
    <row r="82" ht="51.15" customHeight="1" spans="1:13">
      <c r="A82" s="15" t="s">
        <v>245</v>
      </c>
      <c r="B82" s="18"/>
      <c r="C82" s="19" t="s">
        <v>246</v>
      </c>
      <c r="D82" s="19" t="s">
        <v>242</v>
      </c>
      <c r="E82" s="19" t="s">
        <v>247</v>
      </c>
      <c r="F82" s="20" t="s">
        <v>33</v>
      </c>
      <c r="G82" s="21">
        <v>1.216</v>
      </c>
      <c r="H82" s="22">
        <v>1.16736</v>
      </c>
      <c r="I82" s="37"/>
      <c r="J82" s="38">
        <f t="shared" si="2"/>
        <v>1.41950976</v>
      </c>
      <c r="K82" t="s">
        <v>1</v>
      </c>
      <c r="L82" s="34"/>
      <c r="M82" s="35"/>
    </row>
    <row r="83" ht="86.05" customHeight="1" spans="1:13">
      <c r="A83" s="15" t="s">
        <v>248</v>
      </c>
      <c r="B83" s="18"/>
      <c r="C83" s="19" t="s">
        <v>249</v>
      </c>
      <c r="D83" s="19" t="s">
        <v>250</v>
      </c>
      <c r="E83" s="19" t="s">
        <v>251</v>
      </c>
      <c r="F83" s="20" t="s">
        <v>209</v>
      </c>
      <c r="G83" s="21">
        <v>1</v>
      </c>
      <c r="H83" s="22">
        <v>0.96</v>
      </c>
      <c r="I83" s="37"/>
      <c r="J83" s="38">
        <f t="shared" si="2"/>
        <v>0.96</v>
      </c>
      <c r="K83" t="s">
        <v>1</v>
      </c>
      <c r="L83" s="34"/>
      <c r="M83" s="35"/>
    </row>
    <row r="84" ht="97.65" customHeight="1" spans="1:13">
      <c r="A84" s="15" t="s">
        <v>252</v>
      </c>
      <c r="B84" s="18"/>
      <c r="C84" s="19" t="s">
        <v>253</v>
      </c>
      <c r="D84" s="19" t="s">
        <v>254</v>
      </c>
      <c r="E84" s="19" t="s">
        <v>255</v>
      </c>
      <c r="F84" s="20" t="s">
        <v>209</v>
      </c>
      <c r="G84" s="21">
        <v>1</v>
      </c>
      <c r="H84" s="22">
        <v>4309.27515</v>
      </c>
      <c r="I84" s="37"/>
      <c r="J84" s="38">
        <f t="shared" si="2"/>
        <v>4309.27515</v>
      </c>
      <c r="K84" t="s">
        <v>1</v>
      </c>
      <c r="L84" s="34"/>
      <c r="M84" s="35"/>
    </row>
    <row r="85" ht="97.65" customHeight="1" spans="1:13">
      <c r="A85" s="15" t="s">
        <v>256</v>
      </c>
      <c r="B85" s="18"/>
      <c r="C85" s="19" t="s">
        <v>257</v>
      </c>
      <c r="D85" s="19" t="s">
        <v>258</v>
      </c>
      <c r="E85" s="19" t="s">
        <v>259</v>
      </c>
      <c r="F85" s="20" t="s">
        <v>209</v>
      </c>
      <c r="G85" s="21">
        <v>1</v>
      </c>
      <c r="H85" s="22">
        <v>848.0782</v>
      </c>
      <c r="I85" s="37"/>
      <c r="J85" s="38">
        <f t="shared" si="2"/>
        <v>848.0782</v>
      </c>
      <c r="K85" t="s">
        <v>1</v>
      </c>
      <c r="L85" s="34"/>
      <c r="M85" s="35"/>
    </row>
    <row r="86" ht="97.65" customHeight="1" spans="1:13">
      <c r="A86" s="15" t="s">
        <v>260</v>
      </c>
      <c r="B86" s="18"/>
      <c r="C86" s="19" t="s">
        <v>261</v>
      </c>
      <c r="D86" s="19" t="s">
        <v>258</v>
      </c>
      <c r="E86" s="19" t="s">
        <v>262</v>
      </c>
      <c r="F86" s="20" t="s">
        <v>209</v>
      </c>
      <c r="G86" s="21">
        <v>1</v>
      </c>
      <c r="H86" s="22">
        <v>1504.7362</v>
      </c>
      <c r="I86" s="37"/>
      <c r="J86" s="38">
        <f t="shared" si="2"/>
        <v>1504.7362</v>
      </c>
      <c r="K86" t="s">
        <v>1</v>
      </c>
      <c r="L86" s="34"/>
      <c r="M86" s="35"/>
    </row>
    <row r="87" ht="20.15" customHeight="1" spans="1:13">
      <c r="A87" s="15" t="s">
        <v>263</v>
      </c>
      <c r="B87" s="18"/>
      <c r="C87" s="19" t="s">
        <v>264</v>
      </c>
      <c r="D87" s="19" t="s">
        <v>265</v>
      </c>
      <c r="E87" s="19" t="s">
        <v>266</v>
      </c>
      <c r="F87" s="20" t="s">
        <v>33</v>
      </c>
      <c r="G87" s="21">
        <v>0.959</v>
      </c>
      <c r="H87" s="22">
        <v>908.31005</v>
      </c>
      <c r="I87" s="37"/>
      <c r="J87" s="38">
        <f t="shared" si="2"/>
        <v>871.06933795</v>
      </c>
      <c r="K87" t="s">
        <v>1</v>
      </c>
      <c r="L87" s="34"/>
      <c r="M87" s="35"/>
    </row>
    <row r="88" ht="74.4" customHeight="1" spans="1:13">
      <c r="A88" s="15" t="s">
        <v>267</v>
      </c>
      <c r="B88" s="18"/>
      <c r="C88" s="19" t="s">
        <v>268</v>
      </c>
      <c r="D88" s="19" t="s">
        <v>269</v>
      </c>
      <c r="E88" s="19" t="s">
        <v>270</v>
      </c>
      <c r="F88" s="20" t="s">
        <v>33</v>
      </c>
      <c r="G88" s="21">
        <v>1.95</v>
      </c>
      <c r="H88" s="22">
        <v>295.9736</v>
      </c>
      <c r="I88" s="37"/>
      <c r="J88" s="38">
        <f t="shared" si="2"/>
        <v>577.14852</v>
      </c>
      <c r="K88" t="s">
        <v>1</v>
      </c>
      <c r="L88" s="34"/>
      <c r="M88" s="35"/>
    </row>
    <row r="89" ht="51.15" customHeight="1" spans="1:13">
      <c r="A89" s="15" t="s">
        <v>271</v>
      </c>
      <c r="B89" s="18"/>
      <c r="C89" s="19" t="s">
        <v>272</v>
      </c>
      <c r="D89" s="19" t="s">
        <v>273</v>
      </c>
      <c r="E89" s="19" t="s">
        <v>274</v>
      </c>
      <c r="F89" s="20" t="s">
        <v>33</v>
      </c>
      <c r="G89" s="21">
        <v>1.564</v>
      </c>
      <c r="H89" s="22">
        <v>978.7222</v>
      </c>
      <c r="I89" s="37"/>
      <c r="J89" s="38">
        <f t="shared" si="2"/>
        <v>1530.7215208</v>
      </c>
      <c r="K89" t="s">
        <v>1</v>
      </c>
      <c r="L89" s="34"/>
      <c r="M89" s="35"/>
    </row>
    <row r="90" ht="39.55" customHeight="1" spans="1:13">
      <c r="A90" s="15" t="s">
        <v>275</v>
      </c>
      <c r="B90" s="18"/>
      <c r="C90" s="19" t="s">
        <v>276</v>
      </c>
      <c r="D90" s="19" t="s">
        <v>277</v>
      </c>
      <c r="E90" s="19" t="s">
        <v>278</v>
      </c>
      <c r="F90" s="20" t="s">
        <v>25</v>
      </c>
      <c r="G90" s="21">
        <v>0.101</v>
      </c>
      <c r="H90" s="22">
        <v>786.9391</v>
      </c>
      <c r="I90" s="37"/>
      <c r="J90" s="38">
        <f t="shared" si="2"/>
        <v>79.4808491</v>
      </c>
      <c r="K90" t="s">
        <v>1</v>
      </c>
      <c r="L90" s="34"/>
      <c r="M90" s="35"/>
    </row>
    <row r="91" ht="27.9" customHeight="1" spans="1:13">
      <c r="A91" s="15" t="s">
        <v>279</v>
      </c>
      <c r="B91" s="18"/>
      <c r="C91" s="19" t="s">
        <v>280</v>
      </c>
      <c r="D91" s="19" t="s">
        <v>114</v>
      </c>
      <c r="E91" s="19" t="s">
        <v>281</v>
      </c>
      <c r="F91" s="20" t="s">
        <v>25</v>
      </c>
      <c r="G91" s="21">
        <v>0.505</v>
      </c>
      <c r="H91" s="22">
        <v>291.05535</v>
      </c>
      <c r="I91" s="37"/>
      <c r="J91" s="38">
        <f t="shared" si="2"/>
        <v>146.98295175</v>
      </c>
      <c r="K91" t="s">
        <v>1</v>
      </c>
      <c r="L91" s="34"/>
      <c r="M91" s="35"/>
    </row>
    <row r="92" ht="27.9" customHeight="1" spans="1:13">
      <c r="A92" s="15" t="s">
        <v>282</v>
      </c>
      <c r="B92" s="18"/>
      <c r="C92" s="19" t="s">
        <v>283</v>
      </c>
      <c r="D92" s="19" t="s">
        <v>284</v>
      </c>
      <c r="E92" s="19" t="s">
        <v>285</v>
      </c>
      <c r="F92" s="20" t="s">
        <v>33</v>
      </c>
      <c r="G92" s="21">
        <v>56.52</v>
      </c>
      <c r="H92" s="22">
        <v>32.91885</v>
      </c>
      <c r="I92" s="37"/>
      <c r="J92" s="38">
        <f t="shared" si="2"/>
        <v>1860.573402</v>
      </c>
      <c r="K92" t="s">
        <v>1</v>
      </c>
      <c r="L92" s="34"/>
      <c r="M92" s="35"/>
    </row>
    <row r="93" ht="20.15" customHeight="1" spans="1:13">
      <c r="A93" s="15" t="s">
        <v>286</v>
      </c>
      <c r="B93" s="16"/>
      <c r="C93" s="16"/>
      <c r="D93" s="16"/>
      <c r="E93" s="16"/>
      <c r="F93" s="16"/>
      <c r="G93" s="16"/>
      <c r="H93" s="17">
        <v>0</v>
      </c>
      <c r="I93" s="17">
        <v>0</v>
      </c>
      <c r="J93" s="38">
        <f t="shared" si="2"/>
        <v>0</v>
      </c>
      <c r="K93" t="s">
        <v>287</v>
      </c>
      <c r="L93" s="34"/>
      <c r="M93" s="35"/>
    </row>
    <row r="94" ht="20.15" customHeight="1" spans="1:13">
      <c r="A94" s="15" t="s">
        <v>288</v>
      </c>
      <c r="B94" s="16"/>
      <c r="C94" s="16"/>
      <c r="D94" s="16"/>
      <c r="E94" s="16"/>
      <c r="F94" s="16"/>
      <c r="G94" s="16"/>
      <c r="H94" s="17">
        <v>0</v>
      </c>
      <c r="I94" s="17">
        <v>0</v>
      </c>
      <c r="J94" s="38">
        <f t="shared" si="2"/>
        <v>0</v>
      </c>
      <c r="K94" t="s">
        <v>289</v>
      </c>
      <c r="L94" s="34"/>
      <c r="M94" s="35"/>
    </row>
    <row r="95" ht="27.9" customHeight="1" spans="1:13">
      <c r="A95" s="15" t="s">
        <v>290</v>
      </c>
      <c r="B95" s="18"/>
      <c r="C95" s="19" t="s">
        <v>291</v>
      </c>
      <c r="D95" s="19" t="s">
        <v>292</v>
      </c>
      <c r="E95" s="19" t="s">
        <v>293</v>
      </c>
      <c r="F95" s="20" t="s">
        <v>294</v>
      </c>
      <c r="G95" s="21">
        <v>1</v>
      </c>
      <c r="H95" s="22">
        <v>1697.3024</v>
      </c>
      <c r="I95" s="37"/>
      <c r="J95" s="38">
        <f t="shared" si="2"/>
        <v>1697.3024</v>
      </c>
      <c r="K95" t="s">
        <v>1</v>
      </c>
      <c r="L95" s="34"/>
      <c r="M95" s="35"/>
    </row>
    <row r="96" ht="27.9" customHeight="1" spans="1:13">
      <c r="A96" s="15" t="s">
        <v>295</v>
      </c>
      <c r="B96" s="18"/>
      <c r="C96" s="19" t="s">
        <v>296</v>
      </c>
      <c r="D96" s="19" t="s">
        <v>292</v>
      </c>
      <c r="E96" s="19" t="s">
        <v>293</v>
      </c>
      <c r="F96" s="20" t="s">
        <v>294</v>
      </c>
      <c r="G96" s="21">
        <v>1</v>
      </c>
      <c r="H96" s="22">
        <v>1042.5926</v>
      </c>
      <c r="I96" s="37"/>
      <c r="J96" s="38">
        <f t="shared" si="2"/>
        <v>1042.5926</v>
      </c>
      <c r="K96" t="s">
        <v>1</v>
      </c>
      <c r="L96" s="34"/>
      <c r="M96" s="35"/>
    </row>
    <row r="97" ht="74.4" customHeight="1" spans="1:13">
      <c r="A97" s="15" t="s">
        <v>297</v>
      </c>
      <c r="B97" s="18"/>
      <c r="C97" s="19" t="s">
        <v>298</v>
      </c>
      <c r="D97" s="19" t="s">
        <v>299</v>
      </c>
      <c r="E97" s="19" t="s">
        <v>300</v>
      </c>
      <c r="F97" s="20" t="s">
        <v>54</v>
      </c>
      <c r="G97" s="21">
        <v>705.98</v>
      </c>
      <c r="H97" s="22">
        <v>11.35495</v>
      </c>
      <c r="I97" s="37"/>
      <c r="J97" s="38">
        <f t="shared" si="2"/>
        <v>8016.367601</v>
      </c>
      <c r="K97" t="s">
        <v>1</v>
      </c>
      <c r="L97" s="34"/>
      <c r="M97" s="35"/>
    </row>
    <row r="98" ht="74.4" customHeight="1" spans="1:13">
      <c r="A98" s="15" t="s">
        <v>301</v>
      </c>
      <c r="B98" s="18"/>
      <c r="C98" s="19" t="s">
        <v>302</v>
      </c>
      <c r="D98" s="19" t="s">
        <v>299</v>
      </c>
      <c r="E98" s="19" t="s">
        <v>303</v>
      </c>
      <c r="F98" s="20" t="s">
        <v>54</v>
      </c>
      <c r="G98" s="21">
        <v>29.046</v>
      </c>
      <c r="H98" s="22">
        <v>14.3823</v>
      </c>
      <c r="I98" s="37"/>
      <c r="J98" s="38">
        <f t="shared" si="2"/>
        <v>417.7482858</v>
      </c>
      <c r="K98" t="s">
        <v>1</v>
      </c>
      <c r="L98" s="34"/>
      <c r="M98" s="35"/>
    </row>
    <row r="99" ht="86.05" customHeight="1" spans="1:13">
      <c r="A99" s="15" t="s">
        <v>304</v>
      </c>
      <c r="B99" s="18"/>
      <c r="C99" s="19" t="s">
        <v>305</v>
      </c>
      <c r="D99" s="19" t="s">
        <v>299</v>
      </c>
      <c r="E99" s="19" t="s">
        <v>306</v>
      </c>
      <c r="F99" s="20" t="s">
        <v>54</v>
      </c>
      <c r="G99" s="21">
        <v>110</v>
      </c>
      <c r="H99" s="22">
        <v>24.72495</v>
      </c>
      <c r="I99" s="37"/>
      <c r="J99" s="38">
        <f t="shared" si="2"/>
        <v>2719.7445</v>
      </c>
      <c r="K99" t="s">
        <v>1</v>
      </c>
      <c r="L99" s="34"/>
      <c r="M99" s="35"/>
    </row>
    <row r="100" ht="74.4" customHeight="1" spans="1:13">
      <c r="A100" s="15" t="s">
        <v>307</v>
      </c>
      <c r="B100" s="18"/>
      <c r="C100" s="19" t="s">
        <v>308</v>
      </c>
      <c r="D100" s="19" t="s">
        <v>299</v>
      </c>
      <c r="E100" s="19" t="s">
        <v>309</v>
      </c>
      <c r="F100" s="20" t="s">
        <v>54</v>
      </c>
      <c r="G100" s="21">
        <v>95</v>
      </c>
      <c r="H100" s="22">
        <v>35.49735</v>
      </c>
      <c r="I100" s="37"/>
      <c r="J100" s="38">
        <f t="shared" si="2"/>
        <v>3372.24825</v>
      </c>
      <c r="K100" t="s">
        <v>1</v>
      </c>
      <c r="L100" s="34"/>
      <c r="M100" s="35"/>
    </row>
    <row r="101" ht="62.8" customHeight="1" spans="1:13">
      <c r="A101" s="15" t="s">
        <v>310</v>
      </c>
      <c r="B101" s="18"/>
      <c r="C101" s="19" t="s">
        <v>311</v>
      </c>
      <c r="D101" s="19" t="s">
        <v>312</v>
      </c>
      <c r="E101" s="19" t="s">
        <v>313</v>
      </c>
      <c r="F101" s="20" t="s">
        <v>54</v>
      </c>
      <c r="G101" s="21">
        <v>147.005</v>
      </c>
      <c r="H101" s="22">
        <v>23.96095</v>
      </c>
      <c r="I101" s="37"/>
      <c r="J101" s="38">
        <f t="shared" si="2"/>
        <v>3522.37945475</v>
      </c>
      <c r="K101" t="s">
        <v>1</v>
      </c>
      <c r="L101" s="34"/>
      <c r="M101" s="35"/>
    </row>
    <row r="102" ht="97.65" customHeight="1" spans="1:13">
      <c r="A102" s="15" t="s">
        <v>314</v>
      </c>
      <c r="B102" s="18"/>
      <c r="C102" s="19" t="s">
        <v>315</v>
      </c>
      <c r="D102" s="19" t="s">
        <v>316</v>
      </c>
      <c r="E102" s="19" t="s">
        <v>317</v>
      </c>
      <c r="F102" s="20" t="s">
        <v>54</v>
      </c>
      <c r="G102" s="21">
        <v>41.7</v>
      </c>
      <c r="H102" s="22">
        <v>60.5852</v>
      </c>
      <c r="I102" s="37"/>
      <c r="J102" s="38">
        <f t="shared" si="2"/>
        <v>2526.40284</v>
      </c>
      <c r="K102" t="s">
        <v>1</v>
      </c>
      <c r="L102" s="34"/>
      <c r="M102" s="35"/>
    </row>
    <row r="103" ht="97.65" customHeight="1" spans="1:13">
      <c r="A103" s="15" t="s">
        <v>318</v>
      </c>
      <c r="B103" s="18"/>
      <c r="C103" s="19" t="s">
        <v>319</v>
      </c>
      <c r="D103" s="19" t="s">
        <v>316</v>
      </c>
      <c r="E103" s="19" t="s">
        <v>317</v>
      </c>
      <c r="F103" s="20" t="s">
        <v>54</v>
      </c>
      <c r="G103" s="21">
        <v>57.25</v>
      </c>
      <c r="H103" s="22">
        <v>87.6174</v>
      </c>
      <c r="I103" s="37"/>
      <c r="J103" s="38">
        <f t="shared" si="2"/>
        <v>5016.09615</v>
      </c>
      <c r="K103" t="s">
        <v>1</v>
      </c>
      <c r="L103" s="34"/>
      <c r="M103" s="35"/>
    </row>
    <row r="104" ht="51.15" customHeight="1" spans="1:13">
      <c r="A104" s="15" t="s">
        <v>320</v>
      </c>
      <c r="B104" s="18"/>
      <c r="C104" s="19" t="s">
        <v>321</v>
      </c>
      <c r="D104" s="19" t="s">
        <v>322</v>
      </c>
      <c r="E104" s="19" t="s">
        <v>323</v>
      </c>
      <c r="F104" s="20" t="s">
        <v>54</v>
      </c>
      <c r="G104" s="21">
        <v>1689.52</v>
      </c>
      <c r="H104" s="22">
        <v>4.5872</v>
      </c>
      <c r="I104" s="37"/>
      <c r="J104" s="38">
        <f t="shared" si="2"/>
        <v>7750.166144</v>
      </c>
      <c r="K104" t="s">
        <v>1</v>
      </c>
      <c r="L104" s="34"/>
      <c r="M104" s="35"/>
    </row>
    <row r="105" ht="39.55" customHeight="1" spans="1:13">
      <c r="A105" s="15" t="s">
        <v>1</v>
      </c>
      <c r="B105" s="18"/>
      <c r="C105" s="19" t="s">
        <v>1</v>
      </c>
      <c r="D105" s="19" t="s">
        <v>1</v>
      </c>
      <c r="E105" s="19" t="s">
        <v>324</v>
      </c>
      <c r="F105" s="20" t="s">
        <v>1</v>
      </c>
      <c r="G105" s="23"/>
      <c r="H105" s="24">
        <v>0</v>
      </c>
      <c r="I105" s="39"/>
      <c r="J105" s="38">
        <f t="shared" si="2"/>
        <v>0</v>
      </c>
      <c r="K105" t="s">
        <v>1</v>
      </c>
      <c r="L105" s="34"/>
      <c r="M105" s="35"/>
    </row>
    <row r="106" ht="86.05" customHeight="1" spans="1:13">
      <c r="A106" s="15" t="s">
        <v>325</v>
      </c>
      <c r="B106" s="18"/>
      <c r="C106" s="19" t="s">
        <v>326</v>
      </c>
      <c r="D106" s="19" t="s">
        <v>322</v>
      </c>
      <c r="E106" s="19" t="s">
        <v>327</v>
      </c>
      <c r="F106" s="20" t="s">
        <v>54</v>
      </c>
      <c r="G106" s="21">
        <v>90.44</v>
      </c>
      <c r="H106" s="22">
        <v>6.4108</v>
      </c>
      <c r="I106" s="37"/>
      <c r="J106" s="38">
        <f t="shared" si="2"/>
        <v>579.792752</v>
      </c>
      <c r="K106" t="s">
        <v>1</v>
      </c>
      <c r="L106" s="34"/>
      <c r="M106" s="35"/>
    </row>
    <row r="107" ht="97.65" customHeight="1" spans="1:13">
      <c r="A107" s="15" t="s">
        <v>328</v>
      </c>
      <c r="B107" s="18"/>
      <c r="C107" s="19" t="s">
        <v>329</v>
      </c>
      <c r="D107" s="19" t="s">
        <v>322</v>
      </c>
      <c r="E107" s="19" t="s">
        <v>330</v>
      </c>
      <c r="F107" s="20" t="s">
        <v>54</v>
      </c>
      <c r="G107" s="21">
        <v>580</v>
      </c>
      <c r="H107" s="22">
        <v>8.6574</v>
      </c>
      <c r="I107" s="37"/>
      <c r="J107" s="38">
        <f t="shared" ref="J107:J138" si="3">H107*G107</f>
        <v>5021.292</v>
      </c>
      <c r="K107" t="s">
        <v>1</v>
      </c>
      <c r="L107" s="34"/>
      <c r="M107" s="35"/>
    </row>
    <row r="108" ht="109.3" customHeight="1" spans="1:13">
      <c r="A108" s="15" t="s">
        <v>331</v>
      </c>
      <c r="B108" s="18"/>
      <c r="C108" s="19" t="s">
        <v>332</v>
      </c>
      <c r="D108" s="19" t="s">
        <v>333</v>
      </c>
      <c r="E108" s="19" t="s">
        <v>334</v>
      </c>
      <c r="F108" s="20" t="s">
        <v>209</v>
      </c>
      <c r="G108" s="21">
        <v>2</v>
      </c>
      <c r="H108" s="22">
        <v>101.2192</v>
      </c>
      <c r="I108" s="37"/>
      <c r="J108" s="38">
        <f t="shared" si="3"/>
        <v>202.4384</v>
      </c>
      <c r="K108" t="s">
        <v>1</v>
      </c>
      <c r="L108" s="34"/>
      <c r="M108" s="35"/>
    </row>
    <row r="109" ht="109.3" customHeight="1" spans="1:13">
      <c r="A109" s="15" t="s">
        <v>335</v>
      </c>
      <c r="B109" s="18"/>
      <c r="C109" s="19" t="s">
        <v>336</v>
      </c>
      <c r="D109" s="19" t="s">
        <v>333</v>
      </c>
      <c r="E109" s="19" t="s">
        <v>334</v>
      </c>
      <c r="F109" s="20" t="s">
        <v>209</v>
      </c>
      <c r="G109" s="21">
        <v>2</v>
      </c>
      <c r="H109" s="22">
        <v>130.66</v>
      </c>
      <c r="I109" s="37"/>
      <c r="J109" s="38">
        <f t="shared" si="3"/>
        <v>261.32</v>
      </c>
      <c r="K109" t="s">
        <v>1</v>
      </c>
      <c r="L109" s="34"/>
      <c r="M109" s="35"/>
    </row>
    <row r="110" ht="51.15" customHeight="1" spans="1:13">
      <c r="A110" s="15" t="s">
        <v>337</v>
      </c>
      <c r="B110" s="18"/>
      <c r="C110" s="19" t="s">
        <v>338</v>
      </c>
      <c r="D110" s="19" t="s">
        <v>339</v>
      </c>
      <c r="E110" s="19" t="s">
        <v>340</v>
      </c>
      <c r="F110" s="20" t="s">
        <v>341</v>
      </c>
      <c r="G110" s="21">
        <v>95</v>
      </c>
      <c r="H110" s="22">
        <v>102.27735</v>
      </c>
      <c r="I110" s="37"/>
      <c r="J110" s="38">
        <f t="shared" si="3"/>
        <v>9716.34825</v>
      </c>
      <c r="K110" t="s">
        <v>1</v>
      </c>
      <c r="L110" s="34"/>
      <c r="M110" s="35"/>
    </row>
    <row r="111" ht="51.15" customHeight="1" spans="1:13">
      <c r="A111" s="15" t="s">
        <v>342</v>
      </c>
      <c r="B111" s="18"/>
      <c r="C111" s="19" t="s">
        <v>343</v>
      </c>
      <c r="D111" s="19" t="s">
        <v>344</v>
      </c>
      <c r="E111" s="19" t="s">
        <v>345</v>
      </c>
      <c r="F111" s="20" t="s">
        <v>341</v>
      </c>
      <c r="G111" s="21">
        <v>3</v>
      </c>
      <c r="H111" s="22">
        <v>193.20525</v>
      </c>
      <c r="I111" s="37"/>
      <c r="J111" s="38">
        <f t="shared" si="3"/>
        <v>579.61575</v>
      </c>
      <c r="K111" t="s">
        <v>1</v>
      </c>
      <c r="L111" s="34"/>
      <c r="M111" s="35"/>
    </row>
    <row r="112" ht="51.15" customHeight="1" spans="1:13">
      <c r="A112" s="15" t="s">
        <v>346</v>
      </c>
      <c r="B112" s="18"/>
      <c r="C112" s="19" t="s">
        <v>347</v>
      </c>
      <c r="D112" s="19" t="s">
        <v>344</v>
      </c>
      <c r="E112" s="19" t="s">
        <v>345</v>
      </c>
      <c r="F112" s="20" t="s">
        <v>341</v>
      </c>
      <c r="G112" s="21">
        <v>3</v>
      </c>
      <c r="H112" s="22">
        <v>153.7326</v>
      </c>
      <c r="I112" s="37"/>
      <c r="J112" s="38">
        <f t="shared" si="3"/>
        <v>461.1978</v>
      </c>
      <c r="K112" t="s">
        <v>1</v>
      </c>
      <c r="L112" s="34"/>
      <c r="M112" s="35"/>
    </row>
    <row r="113" ht="51.15" customHeight="1" spans="1:13">
      <c r="A113" s="15" t="s">
        <v>348</v>
      </c>
      <c r="B113" s="18"/>
      <c r="C113" s="19" t="s">
        <v>349</v>
      </c>
      <c r="D113" s="19" t="s">
        <v>164</v>
      </c>
      <c r="E113" s="19" t="s">
        <v>350</v>
      </c>
      <c r="F113" s="20" t="s">
        <v>341</v>
      </c>
      <c r="G113" s="21">
        <v>12.066</v>
      </c>
      <c r="H113" s="22">
        <v>50.45355</v>
      </c>
      <c r="I113" s="37"/>
      <c r="J113" s="38">
        <f t="shared" si="3"/>
        <v>608.7725343</v>
      </c>
      <c r="K113" t="s">
        <v>1</v>
      </c>
      <c r="L113" s="34"/>
      <c r="M113" s="35"/>
    </row>
    <row r="114" ht="20.15" customHeight="1" spans="1:13">
      <c r="A114" s="15" t="s">
        <v>351</v>
      </c>
      <c r="B114" s="18"/>
      <c r="C114" s="19" t="s">
        <v>352</v>
      </c>
      <c r="D114" s="19" t="s">
        <v>353</v>
      </c>
      <c r="E114" s="19" t="s">
        <v>1</v>
      </c>
      <c r="F114" s="20" t="s">
        <v>341</v>
      </c>
      <c r="G114" s="21">
        <v>12</v>
      </c>
      <c r="H114" s="22">
        <v>619.85</v>
      </c>
      <c r="I114" s="37"/>
      <c r="J114" s="38">
        <f t="shared" si="3"/>
        <v>7438.2</v>
      </c>
      <c r="K114" t="s">
        <v>1</v>
      </c>
      <c r="L114" s="34"/>
      <c r="M114" s="35"/>
    </row>
    <row r="115" ht="20.15" customHeight="1" spans="1:13">
      <c r="A115" s="15" t="s">
        <v>354</v>
      </c>
      <c r="B115" s="18"/>
      <c r="C115" s="19" t="s">
        <v>355</v>
      </c>
      <c r="D115" s="19" t="s">
        <v>356</v>
      </c>
      <c r="E115" s="19" t="s">
        <v>1</v>
      </c>
      <c r="F115" s="20" t="s">
        <v>294</v>
      </c>
      <c r="G115" s="21">
        <v>8</v>
      </c>
      <c r="H115" s="22">
        <v>538.9544</v>
      </c>
      <c r="I115" s="37"/>
      <c r="J115" s="38">
        <f t="shared" si="3"/>
        <v>4311.6352</v>
      </c>
      <c r="K115" t="s">
        <v>1</v>
      </c>
      <c r="L115" s="34"/>
      <c r="M115" s="35"/>
    </row>
    <row r="116" ht="20.15" customHeight="1" spans="1:13">
      <c r="A116" s="15" t="s">
        <v>357</v>
      </c>
      <c r="B116" s="18"/>
      <c r="C116" s="19" t="s">
        <v>358</v>
      </c>
      <c r="D116" s="19" t="s">
        <v>359</v>
      </c>
      <c r="E116" s="19" t="s">
        <v>1</v>
      </c>
      <c r="F116" s="20" t="s">
        <v>54</v>
      </c>
      <c r="G116" s="21">
        <v>47.59</v>
      </c>
      <c r="H116" s="22">
        <v>62.8452</v>
      </c>
      <c r="I116" s="37"/>
      <c r="J116" s="38">
        <f t="shared" si="3"/>
        <v>2990.803068</v>
      </c>
      <c r="K116" t="s">
        <v>1</v>
      </c>
      <c r="L116" s="34"/>
      <c r="M116" s="35"/>
    </row>
    <row r="117" ht="20.15" customHeight="1" spans="1:13">
      <c r="A117" s="15" t="s">
        <v>360</v>
      </c>
      <c r="B117" s="18"/>
      <c r="C117" s="19" t="s">
        <v>361</v>
      </c>
      <c r="D117" s="19" t="s">
        <v>362</v>
      </c>
      <c r="E117" s="19" t="s">
        <v>1</v>
      </c>
      <c r="F117" s="20" t="s">
        <v>341</v>
      </c>
      <c r="G117" s="21">
        <v>1</v>
      </c>
      <c r="H117" s="22">
        <v>75.5504</v>
      </c>
      <c r="I117" s="37"/>
      <c r="J117" s="38">
        <f t="shared" si="3"/>
        <v>75.5504</v>
      </c>
      <c r="K117" t="s">
        <v>1</v>
      </c>
      <c r="L117" s="34"/>
      <c r="M117" s="35"/>
    </row>
    <row r="118" ht="20.15" customHeight="1" spans="1:13">
      <c r="A118" s="15" t="s">
        <v>363</v>
      </c>
      <c r="B118" s="18"/>
      <c r="C118" s="19" t="s">
        <v>364</v>
      </c>
      <c r="D118" s="19" t="s">
        <v>362</v>
      </c>
      <c r="E118" s="19" t="s">
        <v>1</v>
      </c>
      <c r="F118" s="20" t="s">
        <v>341</v>
      </c>
      <c r="G118" s="21">
        <v>5</v>
      </c>
      <c r="H118" s="22">
        <v>77.9148</v>
      </c>
      <c r="I118" s="37"/>
      <c r="J118" s="38">
        <f t="shared" si="3"/>
        <v>389.574</v>
      </c>
      <c r="K118" t="s">
        <v>1</v>
      </c>
      <c r="L118" s="34"/>
      <c r="M118" s="35"/>
    </row>
    <row r="119" ht="20.15" customHeight="1" spans="1:13">
      <c r="A119" s="15" t="s">
        <v>365</v>
      </c>
      <c r="B119" s="18"/>
      <c r="C119" s="19" t="s">
        <v>366</v>
      </c>
      <c r="D119" s="19" t="s">
        <v>362</v>
      </c>
      <c r="E119" s="19" t="s">
        <v>1</v>
      </c>
      <c r="F119" s="20" t="s">
        <v>341</v>
      </c>
      <c r="G119" s="21">
        <v>13</v>
      </c>
      <c r="H119" s="22">
        <v>71.1528</v>
      </c>
      <c r="I119" s="37"/>
      <c r="J119" s="38">
        <f t="shared" si="3"/>
        <v>924.9864</v>
      </c>
      <c r="K119" t="s">
        <v>1</v>
      </c>
      <c r="L119" s="34"/>
      <c r="M119" s="35"/>
    </row>
    <row r="120" ht="20.15" customHeight="1" spans="1:13">
      <c r="A120" s="15" t="s">
        <v>367</v>
      </c>
      <c r="B120" s="18"/>
      <c r="C120" s="19" t="s">
        <v>368</v>
      </c>
      <c r="D120" s="19" t="s">
        <v>362</v>
      </c>
      <c r="E120" s="19" t="s">
        <v>1</v>
      </c>
      <c r="F120" s="20" t="s">
        <v>341</v>
      </c>
      <c r="G120" s="21">
        <v>12</v>
      </c>
      <c r="H120" s="22">
        <v>78.2276</v>
      </c>
      <c r="I120" s="37"/>
      <c r="J120" s="38">
        <f t="shared" si="3"/>
        <v>938.7312</v>
      </c>
      <c r="K120" t="s">
        <v>1</v>
      </c>
      <c r="L120" s="34"/>
      <c r="M120" s="35"/>
    </row>
    <row r="121" ht="51.15" customHeight="1" spans="1:13">
      <c r="A121" s="15" t="s">
        <v>369</v>
      </c>
      <c r="B121" s="18"/>
      <c r="C121" s="19" t="s">
        <v>370</v>
      </c>
      <c r="D121" s="19" t="s">
        <v>371</v>
      </c>
      <c r="E121" s="19" t="s">
        <v>372</v>
      </c>
      <c r="F121" s="20" t="s">
        <v>209</v>
      </c>
      <c r="G121" s="21">
        <v>8</v>
      </c>
      <c r="H121" s="22">
        <v>23.7006</v>
      </c>
      <c r="I121" s="37"/>
      <c r="J121" s="38">
        <f t="shared" si="3"/>
        <v>189.6048</v>
      </c>
      <c r="K121" t="s">
        <v>1</v>
      </c>
      <c r="L121" s="34"/>
      <c r="M121" s="35"/>
    </row>
    <row r="122" ht="51.15" customHeight="1" spans="1:13">
      <c r="A122" s="15" t="s">
        <v>373</v>
      </c>
      <c r="B122" s="18"/>
      <c r="C122" s="19" t="s">
        <v>374</v>
      </c>
      <c r="D122" s="19" t="s">
        <v>371</v>
      </c>
      <c r="E122" s="19" t="s">
        <v>375</v>
      </c>
      <c r="F122" s="20" t="s">
        <v>209</v>
      </c>
      <c r="G122" s="21">
        <v>8</v>
      </c>
      <c r="H122" s="22">
        <v>28.5201</v>
      </c>
      <c r="I122" s="37"/>
      <c r="J122" s="38">
        <f t="shared" si="3"/>
        <v>228.1608</v>
      </c>
      <c r="K122" t="s">
        <v>1</v>
      </c>
      <c r="L122" s="34"/>
      <c r="M122" s="35"/>
    </row>
    <row r="123" ht="51.15" customHeight="1" spans="1:13">
      <c r="A123" s="15" t="s">
        <v>376</v>
      </c>
      <c r="B123" s="18"/>
      <c r="C123" s="19" t="s">
        <v>377</v>
      </c>
      <c r="D123" s="19" t="s">
        <v>371</v>
      </c>
      <c r="E123" s="19" t="s">
        <v>378</v>
      </c>
      <c r="F123" s="20" t="s">
        <v>209</v>
      </c>
      <c r="G123" s="21">
        <v>6</v>
      </c>
      <c r="H123" s="22">
        <v>34.1334</v>
      </c>
      <c r="I123" s="37"/>
      <c r="J123" s="38">
        <f t="shared" si="3"/>
        <v>204.8004</v>
      </c>
      <c r="K123" t="s">
        <v>1</v>
      </c>
      <c r="L123" s="34"/>
      <c r="M123" s="35"/>
    </row>
    <row r="124" ht="51.15" customHeight="1" spans="1:13">
      <c r="A124" s="15" t="s">
        <v>379</v>
      </c>
      <c r="B124" s="18"/>
      <c r="C124" s="19" t="s">
        <v>380</v>
      </c>
      <c r="D124" s="19" t="s">
        <v>381</v>
      </c>
      <c r="E124" s="19" t="s">
        <v>382</v>
      </c>
      <c r="F124" s="20" t="s">
        <v>209</v>
      </c>
      <c r="G124" s="21">
        <v>80</v>
      </c>
      <c r="H124" s="22">
        <v>23.99355</v>
      </c>
      <c r="I124" s="37"/>
      <c r="J124" s="38">
        <f t="shared" si="3"/>
        <v>1919.484</v>
      </c>
      <c r="K124" t="s">
        <v>1</v>
      </c>
      <c r="L124" s="34"/>
      <c r="M124" s="35"/>
    </row>
    <row r="125" ht="62.8" customHeight="1" spans="1:13">
      <c r="A125" s="15" t="s">
        <v>383</v>
      </c>
      <c r="B125" s="18"/>
      <c r="C125" s="19" t="s">
        <v>384</v>
      </c>
      <c r="D125" s="19" t="s">
        <v>385</v>
      </c>
      <c r="E125" s="19" t="s">
        <v>386</v>
      </c>
      <c r="F125" s="20" t="s">
        <v>209</v>
      </c>
      <c r="G125" s="21">
        <v>8</v>
      </c>
      <c r="H125" s="22">
        <v>229.09635</v>
      </c>
      <c r="I125" s="37"/>
      <c r="J125" s="38">
        <f t="shared" si="3"/>
        <v>1832.7708</v>
      </c>
      <c r="K125" t="s">
        <v>1</v>
      </c>
      <c r="L125" s="34"/>
      <c r="M125" s="35"/>
    </row>
    <row r="126" ht="51.15" customHeight="1" spans="1:13">
      <c r="A126" s="15" t="s">
        <v>387</v>
      </c>
      <c r="B126" s="18"/>
      <c r="C126" s="19" t="s">
        <v>388</v>
      </c>
      <c r="D126" s="19" t="s">
        <v>389</v>
      </c>
      <c r="E126" s="19" t="s">
        <v>390</v>
      </c>
      <c r="F126" s="20" t="s">
        <v>209</v>
      </c>
      <c r="G126" s="21">
        <v>15</v>
      </c>
      <c r="H126" s="22">
        <v>6.83235</v>
      </c>
      <c r="I126" s="37"/>
      <c r="J126" s="38">
        <f t="shared" si="3"/>
        <v>102.48525</v>
      </c>
      <c r="K126" t="s">
        <v>1</v>
      </c>
      <c r="L126" s="34"/>
      <c r="M126" s="35"/>
    </row>
    <row r="127" ht="51.15" customHeight="1" spans="1:13">
      <c r="A127" s="15" t="s">
        <v>391</v>
      </c>
      <c r="B127" s="18"/>
      <c r="C127" s="19" t="s">
        <v>392</v>
      </c>
      <c r="D127" s="19" t="s">
        <v>389</v>
      </c>
      <c r="E127" s="19" t="s">
        <v>393</v>
      </c>
      <c r="F127" s="20" t="s">
        <v>209</v>
      </c>
      <c r="G127" s="21">
        <v>110</v>
      </c>
      <c r="H127" s="22">
        <v>6.9741</v>
      </c>
      <c r="I127" s="37"/>
      <c r="J127" s="38">
        <f t="shared" si="3"/>
        <v>767.151</v>
      </c>
      <c r="K127" t="s">
        <v>1</v>
      </c>
      <c r="L127" s="34"/>
      <c r="M127" s="35"/>
    </row>
    <row r="128" ht="51.15" customHeight="1" spans="1:13">
      <c r="A128" s="15" t="s">
        <v>394</v>
      </c>
      <c r="B128" s="18"/>
      <c r="C128" s="19" t="s">
        <v>395</v>
      </c>
      <c r="D128" s="19" t="s">
        <v>389</v>
      </c>
      <c r="E128" s="19" t="s">
        <v>396</v>
      </c>
      <c r="F128" s="20" t="s">
        <v>209</v>
      </c>
      <c r="G128" s="21">
        <v>167</v>
      </c>
      <c r="H128" s="22">
        <v>6.83235</v>
      </c>
      <c r="I128" s="37"/>
      <c r="J128" s="38">
        <f t="shared" si="3"/>
        <v>1141.00245</v>
      </c>
      <c r="K128" t="s">
        <v>1</v>
      </c>
      <c r="L128" s="34"/>
      <c r="M128" s="35"/>
    </row>
    <row r="129" ht="62.8" customHeight="1" spans="1:13">
      <c r="A129" s="15" t="s">
        <v>397</v>
      </c>
      <c r="B129" s="18"/>
      <c r="C129" s="19" t="s">
        <v>398</v>
      </c>
      <c r="D129" s="19" t="s">
        <v>299</v>
      </c>
      <c r="E129" s="19" t="s">
        <v>399</v>
      </c>
      <c r="F129" s="20" t="s">
        <v>54</v>
      </c>
      <c r="G129" s="21">
        <v>83.5</v>
      </c>
      <c r="H129" s="22">
        <v>25.5528</v>
      </c>
      <c r="I129" s="37"/>
      <c r="J129" s="38">
        <f t="shared" si="3"/>
        <v>2133.6588</v>
      </c>
      <c r="K129" t="s">
        <v>1</v>
      </c>
      <c r="L129" s="34"/>
      <c r="M129" s="35"/>
    </row>
    <row r="130" ht="39.55" customHeight="1" spans="1:13">
      <c r="A130" s="15" t="s">
        <v>400</v>
      </c>
      <c r="B130" s="18"/>
      <c r="C130" s="19" t="s">
        <v>401</v>
      </c>
      <c r="D130" s="19" t="s">
        <v>402</v>
      </c>
      <c r="E130" s="19" t="s">
        <v>403</v>
      </c>
      <c r="F130" s="20" t="s">
        <v>294</v>
      </c>
      <c r="G130" s="21">
        <v>1</v>
      </c>
      <c r="H130" s="22">
        <v>50.24565</v>
      </c>
      <c r="I130" s="37"/>
      <c r="J130" s="38">
        <f t="shared" si="3"/>
        <v>50.24565</v>
      </c>
      <c r="K130" t="s">
        <v>1</v>
      </c>
      <c r="L130" s="34"/>
      <c r="M130" s="35"/>
    </row>
    <row r="131" ht="20.15" customHeight="1" spans="1:13">
      <c r="A131" s="15" t="s">
        <v>404</v>
      </c>
      <c r="B131" s="18"/>
      <c r="C131" s="19" t="s">
        <v>405</v>
      </c>
      <c r="D131" s="19" t="s">
        <v>406</v>
      </c>
      <c r="E131" s="19" t="s">
        <v>1</v>
      </c>
      <c r="F131" s="20" t="s">
        <v>407</v>
      </c>
      <c r="G131" s="21">
        <v>2</v>
      </c>
      <c r="H131" s="22">
        <v>332.1297</v>
      </c>
      <c r="I131" s="37"/>
      <c r="J131" s="38">
        <f t="shared" si="3"/>
        <v>664.2594</v>
      </c>
      <c r="K131" t="s">
        <v>1</v>
      </c>
      <c r="L131" s="34"/>
      <c r="M131" s="35"/>
    </row>
    <row r="132" ht="20.15" customHeight="1" spans="1:13">
      <c r="A132" s="15" t="s">
        <v>408</v>
      </c>
      <c r="B132" s="16"/>
      <c r="C132" s="16"/>
      <c r="D132" s="16"/>
      <c r="E132" s="16"/>
      <c r="F132" s="16"/>
      <c r="G132" s="16"/>
      <c r="H132" s="17">
        <v>0</v>
      </c>
      <c r="I132" s="17">
        <v>0</v>
      </c>
      <c r="J132" s="38">
        <f t="shared" si="3"/>
        <v>0</v>
      </c>
      <c r="K132" t="s">
        <v>289</v>
      </c>
      <c r="L132" s="34"/>
      <c r="M132" s="35"/>
    </row>
    <row r="133" ht="62.8" customHeight="1" spans="1:13">
      <c r="A133" s="15" t="s">
        <v>409</v>
      </c>
      <c r="B133" s="18"/>
      <c r="C133" s="19" t="s">
        <v>410</v>
      </c>
      <c r="D133" s="19" t="s">
        <v>299</v>
      </c>
      <c r="E133" s="19" t="s">
        <v>411</v>
      </c>
      <c r="F133" s="20" t="s">
        <v>54</v>
      </c>
      <c r="G133" s="21">
        <v>74</v>
      </c>
      <c r="H133" s="22">
        <v>24.46605</v>
      </c>
      <c r="I133" s="37"/>
      <c r="J133" s="38">
        <f t="shared" si="3"/>
        <v>1810.4877</v>
      </c>
      <c r="K133" t="s">
        <v>1</v>
      </c>
      <c r="L133" s="34"/>
      <c r="M133" s="35"/>
    </row>
    <row r="134" ht="27.9" customHeight="1" spans="1:13">
      <c r="A134" s="15" t="s">
        <v>1</v>
      </c>
      <c r="B134" s="18"/>
      <c r="C134" s="19" t="s">
        <v>1</v>
      </c>
      <c r="D134" s="19" t="s">
        <v>1</v>
      </c>
      <c r="E134" s="19" t="s">
        <v>412</v>
      </c>
      <c r="F134" s="20" t="s">
        <v>1</v>
      </c>
      <c r="G134" s="23"/>
      <c r="H134" s="24">
        <v>0</v>
      </c>
      <c r="I134" s="39"/>
      <c r="J134" s="38">
        <f t="shared" si="3"/>
        <v>0</v>
      </c>
      <c r="K134" t="s">
        <v>1</v>
      </c>
      <c r="L134" s="34"/>
      <c r="M134" s="35"/>
    </row>
    <row r="135" ht="74.4" customHeight="1" spans="1:13">
      <c r="A135" s="15" t="s">
        <v>413</v>
      </c>
      <c r="B135" s="18"/>
      <c r="C135" s="19" t="s">
        <v>414</v>
      </c>
      <c r="D135" s="19" t="s">
        <v>299</v>
      </c>
      <c r="E135" s="19" t="s">
        <v>303</v>
      </c>
      <c r="F135" s="20" t="s">
        <v>54</v>
      </c>
      <c r="G135" s="21">
        <v>116.94</v>
      </c>
      <c r="H135" s="22">
        <v>13.419</v>
      </c>
      <c r="I135" s="37"/>
      <c r="J135" s="38">
        <f t="shared" si="3"/>
        <v>1569.21786</v>
      </c>
      <c r="K135" t="s">
        <v>1</v>
      </c>
      <c r="L135" s="34"/>
      <c r="M135" s="35"/>
    </row>
    <row r="136" ht="74.4" customHeight="1" spans="1:13">
      <c r="A136" s="15" t="s">
        <v>415</v>
      </c>
      <c r="B136" s="18"/>
      <c r="C136" s="19" t="s">
        <v>416</v>
      </c>
      <c r="D136" s="19" t="s">
        <v>299</v>
      </c>
      <c r="E136" s="19" t="s">
        <v>417</v>
      </c>
      <c r="F136" s="20" t="s">
        <v>54</v>
      </c>
      <c r="G136" s="21">
        <v>604.008</v>
      </c>
      <c r="H136" s="22">
        <v>11.23605</v>
      </c>
      <c r="I136" s="37"/>
      <c r="J136" s="38">
        <f t="shared" si="3"/>
        <v>6786.6640884</v>
      </c>
      <c r="K136" t="s">
        <v>1</v>
      </c>
      <c r="L136" s="34"/>
      <c r="M136" s="35"/>
    </row>
    <row r="137" ht="86.05" customHeight="1" spans="1:13">
      <c r="A137" s="15" t="s">
        <v>418</v>
      </c>
      <c r="B137" s="18"/>
      <c r="C137" s="19" t="s">
        <v>419</v>
      </c>
      <c r="D137" s="19" t="s">
        <v>299</v>
      </c>
      <c r="E137" s="19" t="s">
        <v>420</v>
      </c>
      <c r="F137" s="20" t="s">
        <v>54</v>
      </c>
      <c r="G137" s="21">
        <v>262</v>
      </c>
      <c r="H137" s="22">
        <v>15.4088</v>
      </c>
      <c r="I137" s="37"/>
      <c r="J137" s="38">
        <f t="shared" si="3"/>
        <v>4037.1056</v>
      </c>
      <c r="K137" t="s">
        <v>1</v>
      </c>
      <c r="L137" s="34"/>
      <c r="M137" s="35"/>
    </row>
    <row r="138" ht="62.8" customHeight="1" spans="1:13">
      <c r="A138" s="15" t="s">
        <v>421</v>
      </c>
      <c r="B138" s="18"/>
      <c r="C138" s="19" t="s">
        <v>422</v>
      </c>
      <c r="D138" s="19" t="s">
        <v>312</v>
      </c>
      <c r="E138" s="19" t="s">
        <v>313</v>
      </c>
      <c r="F138" s="20" t="s">
        <v>54</v>
      </c>
      <c r="G138" s="21">
        <v>241.59</v>
      </c>
      <c r="H138" s="22">
        <v>23.45915</v>
      </c>
      <c r="I138" s="37"/>
      <c r="J138" s="38">
        <f t="shared" si="3"/>
        <v>5667.4960485</v>
      </c>
      <c r="K138" t="s">
        <v>1</v>
      </c>
      <c r="L138" s="34"/>
      <c r="M138" s="35"/>
    </row>
    <row r="139" ht="51.15" customHeight="1" spans="1:13">
      <c r="A139" s="15" t="s">
        <v>423</v>
      </c>
      <c r="B139" s="18"/>
      <c r="C139" s="19" t="s">
        <v>424</v>
      </c>
      <c r="D139" s="19" t="s">
        <v>425</v>
      </c>
      <c r="E139" s="19" t="s">
        <v>426</v>
      </c>
      <c r="F139" s="20" t="s">
        <v>54</v>
      </c>
      <c r="G139" s="21">
        <v>3109.867</v>
      </c>
      <c r="H139" s="22">
        <v>6.3206</v>
      </c>
      <c r="I139" s="37"/>
      <c r="J139" s="38">
        <f t="shared" ref="J139:J170" si="4">H139*G139</f>
        <v>19656.2253602</v>
      </c>
      <c r="K139" t="s">
        <v>1</v>
      </c>
      <c r="L139" s="34"/>
      <c r="M139" s="35"/>
    </row>
    <row r="140" ht="51.15" customHeight="1" spans="1:13">
      <c r="A140" s="15" t="s">
        <v>427</v>
      </c>
      <c r="B140" s="18"/>
      <c r="C140" s="19" t="s">
        <v>428</v>
      </c>
      <c r="D140" s="19" t="s">
        <v>425</v>
      </c>
      <c r="E140" s="19" t="s">
        <v>426</v>
      </c>
      <c r="F140" s="20" t="s">
        <v>54</v>
      </c>
      <c r="G140" s="21">
        <v>296.96</v>
      </c>
      <c r="H140" s="22">
        <v>6.1336</v>
      </c>
      <c r="I140" s="37"/>
      <c r="J140" s="38">
        <f t="shared" si="4"/>
        <v>1821.433856</v>
      </c>
      <c r="K140" t="s">
        <v>1</v>
      </c>
      <c r="L140" s="34"/>
      <c r="M140" s="35"/>
    </row>
    <row r="141" ht="62.8" customHeight="1" spans="1:13">
      <c r="A141" s="15" t="s">
        <v>429</v>
      </c>
      <c r="B141" s="18"/>
      <c r="C141" s="19" t="s">
        <v>430</v>
      </c>
      <c r="D141" s="19" t="s">
        <v>322</v>
      </c>
      <c r="E141" s="19" t="s">
        <v>431</v>
      </c>
      <c r="F141" s="20" t="s">
        <v>54</v>
      </c>
      <c r="G141" s="21">
        <v>89.52</v>
      </c>
      <c r="H141" s="22">
        <v>3.9831</v>
      </c>
      <c r="I141" s="37"/>
      <c r="J141" s="38">
        <f t="shared" si="4"/>
        <v>356.567112</v>
      </c>
      <c r="K141" t="s">
        <v>1</v>
      </c>
      <c r="L141" s="34"/>
      <c r="M141" s="35"/>
    </row>
    <row r="142" ht="20.15" customHeight="1" spans="1:13">
      <c r="A142" s="15" t="s">
        <v>432</v>
      </c>
      <c r="B142" s="18"/>
      <c r="C142" s="19" t="s">
        <v>433</v>
      </c>
      <c r="D142" s="19" t="s">
        <v>322</v>
      </c>
      <c r="E142" s="19" t="s">
        <v>1</v>
      </c>
      <c r="F142" s="20" t="s">
        <v>54</v>
      </c>
      <c r="G142" s="21">
        <v>136.95</v>
      </c>
      <c r="H142" s="22">
        <v>6.2271</v>
      </c>
      <c r="I142" s="37"/>
      <c r="J142" s="38">
        <f t="shared" si="4"/>
        <v>852.801345</v>
      </c>
      <c r="K142" t="s">
        <v>1</v>
      </c>
      <c r="L142" s="34"/>
      <c r="M142" s="35"/>
    </row>
    <row r="143" ht="20.15" customHeight="1" spans="1:13">
      <c r="A143" s="15" t="s">
        <v>434</v>
      </c>
      <c r="B143" s="18"/>
      <c r="C143" s="19" t="s">
        <v>435</v>
      </c>
      <c r="D143" s="19" t="s">
        <v>436</v>
      </c>
      <c r="E143" s="19" t="s">
        <v>437</v>
      </c>
      <c r="F143" s="20" t="s">
        <v>54</v>
      </c>
      <c r="G143" s="21">
        <v>224</v>
      </c>
      <c r="H143" s="22">
        <v>11.9306</v>
      </c>
      <c r="I143" s="37"/>
      <c r="J143" s="38">
        <f t="shared" si="4"/>
        <v>2672.4544</v>
      </c>
      <c r="K143" t="s">
        <v>1</v>
      </c>
      <c r="L143" s="34"/>
      <c r="M143" s="35"/>
    </row>
    <row r="144" ht="20.15" customHeight="1" spans="1:13">
      <c r="A144" s="15" t="s">
        <v>438</v>
      </c>
      <c r="B144" s="18"/>
      <c r="C144" s="19" t="s">
        <v>439</v>
      </c>
      <c r="D144" s="19" t="s">
        <v>440</v>
      </c>
      <c r="E144" s="19" t="s">
        <v>1</v>
      </c>
      <c r="F144" s="20" t="s">
        <v>54</v>
      </c>
      <c r="G144" s="21">
        <v>296.96</v>
      </c>
      <c r="H144" s="22">
        <v>5.97465</v>
      </c>
      <c r="I144" s="37"/>
      <c r="J144" s="38">
        <f t="shared" si="4"/>
        <v>1774.232064</v>
      </c>
      <c r="K144" t="s">
        <v>1</v>
      </c>
      <c r="L144" s="34"/>
      <c r="M144" s="35"/>
    </row>
    <row r="145" ht="20.15" customHeight="1" spans="1:13">
      <c r="A145" s="15" t="s">
        <v>441</v>
      </c>
      <c r="B145" s="18"/>
      <c r="C145" s="19" t="s">
        <v>442</v>
      </c>
      <c r="D145" s="19" t="s">
        <v>322</v>
      </c>
      <c r="E145" s="19" t="s">
        <v>1</v>
      </c>
      <c r="F145" s="20" t="s">
        <v>54</v>
      </c>
      <c r="G145" s="21">
        <v>168</v>
      </c>
      <c r="H145" s="22">
        <v>18.3821</v>
      </c>
      <c r="I145" s="37"/>
      <c r="J145" s="38">
        <f t="shared" si="4"/>
        <v>3088.1928</v>
      </c>
      <c r="K145" t="s">
        <v>1</v>
      </c>
      <c r="L145" s="34"/>
      <c r="M145" s="35"/>
    </row>
    <row r="146" ht="74.4" customHeight="1" spans="1:13">
      <c r="A146" s="15" t="s">
        <v>443</v>
      </c>
      <c r="B146" s="18"/>
      <c r="C146" s="19" t="s">
        <v>444</v>
      </c>
      <c r="D146" s="19" t="s">
        <v>445</v>
      </c>
      <c r="E146" s="19" t="s">
        <v>446</v>
      </c>
      <c r="F146" s="20" t="s">
        <v>209</v>
      </c>
      <c r="G146" s="21">
        <v>64</v>
      </c>
      <c r="H146" s="22">
        <v>62.82265</v>
      </c>
      <c r="I146" s="37"/>
      <c r="J146" s="38">
        <f t="shared" si="4"/>
        <v>4020.6496</v>
      </c>
      <c r="K146" t="s">
        <v>1</v>
      </c>
      <c r="L146" s="34"/>
      <c r="M146" s="35"/>
    </row>
    <row r="147" ht="62.8" customHeight="1" spans="1:13">
      <c r="A147" s="15" t="s">
        <v>447</v>
      </c>
      <c r="B147" s="18"/>
      <c r="C147" s="19" t="s">
        <v>448</v>
      </c>
      <c r="D147" s="19" t="s">
        <v>445</v>
      </c>
      <c r="E147" s="19" t="s">
        <v>449</v>
      </c>
      <c r="F147" s="20" t="s">
        <v>209</v>
      </c>
      <c r="G147" s="21">
        <v>2</v>
      </c>
      <c r="H147" s="22">
        <v>49.77005</v>
      </c>
      <c r="I147" s="37"/>
      <c r="J147" s="38">
        <f t="shared" si="4"/>
        <v>99.5401</v>
      </c>
      <c r="K147" t="s">
        <v>1</v>
      </c>
      <c r="L147" s="34"/>
      <c r="M147" s="35"/>
    </row>
    <row r="148" ht="20.15" customHeight="1" spans="1:13">
      <c r="A148" s="15" t="s">
        <v>1</v>
      </c>
      <c r="B148" s="18"/>
      <c r="C148" s="19" t="s">
        <v>1</v>
      </c>
      <c r="D148" s="19" t="s">
        <v>1</v>
      </c>
      <c r="E148" s="19" t="s">
        <v>450</v>
      </c>
      <c r="F148" s="20" t="s">
        <v>1</v>
      </c>
      <c r="G148" s="23"/>
      <c r="H148" s="24">
        <v>0</v>
      </c>
      <c r="I148" s="39"/>
      <c r="J148" s="38">
        <f t="shared" si="4"/>
        <v>0</v>
      </c>
      <c r="K148" t="s">
        <v>1</v>
      </c>
      <c r="L148" s="34"/>
      <c r="M148" s="35"/>
    </row>
    <row r="149" ht="86.05" customHeight="1" spans="1:13">
      <c r="A149" s="15" t="s">
        <v>451</v>
      </c>
      <c r="B149" s="18"/>
      <c r="C149" s="19" t="s">
        <v>452</v>
      </c>
      <c r="D149" s="19" t="s">
        <v>453</v>
      </c>
      <c r="E149" s="19" t="s">
        <v>454</v>
      </c>
      <c r="F149" s="20" t="s">
        <v>209</v>
      </c>
      <c r="G149" s="21">
        <v>11</v>
      </c>
      <c r="H149" s="22">
        <v>52.33195</v>
      </c>
      <c r="I149" s="37"/>
      <c r="J149" s="38">
        <f t="shared" si="4"/>
        <v>575.65145</v>
      </c>
      <c r="K149" t="s">
        <v>1</v>
      </c>
      <c r="L149" s="34"/>
      <c r="M149" s="35"/>
    </row>
    <row r="150" ht="27.9" customHeight="1" spans="1:13">
      <c r="A150" s="15" t="s">
        <v>455</v>
      </c>
      <c r="B150" s="18"/>
      <c r="C150" s="19" t="s">
        <v>456</v>
      </c>
      <c r="D150" s="19" t="s">
        <v>457</v>
      </c>
      <c r="E150" s="19" t="s">
        <v>458</v>
      </c>
      <c r="F150" s="20" t="s">
        <v>459</v>
      </c>
      <c r="G150" s="21">
        <v>78</v>
      </c>
      <c r="H150" s="22">
        <v>12.3046</v>
      </c>
      <c r="I150" s="37"/>
      <c r="J150" s="38">
        <f t="shared" si="4"/>
        <v>959.7588</v>
      </c>
      <c r="K150" t="s">
        <v>1</v>
      </c>
      <c r="L150" s="34"/>
      <c r="M150" s="35"/>
    </row>
    <row r="151" ht="20.15" customHeight="1" spans="1:13">
      <c r="A151" s="15" t="s">
        <v>460</v>
      </c>
      <c r="B151" s="18"/>
      <c r="C151" s="19" t="s">
        <v>461</v>
      </c>
      <c r="D151" s="19" t="s">
        <v>462</v>
      </c>
      <c r="E151" s="19" t="s">
        <v>1</v>
      </c>
      <c r="F151" s="20" t="s">
        <v>54</v>
      </c>
      <c r="G151" s="21">
        <v>27.4</v>
      </c>
      <c r="H151" s="22">
        <v>123.69115</v>
      </c>
      <c r="I151" s="37"/>
      <c r="J151" s="38">
        <f t="shared" si="4"/>
        <v>3389.13751</v>
      </c>
      <c r="K151" t="s">
        <v>1</v>
      </c>
      <c r="L151" s="34"/>
      <c r="M151" s="35"/>
    </row>
    <row r="152" ht="20.15" customHeight="1" spans="1:13">
      <c r="A152" s="15" t="s">
        <v>463</v>
      </c>
      <c r="B152" s="18"/>
      <c r="C152" s="19" t="s">
        <v>464</v>
      </c>
      <c r="D152" s="19" t="s">
        <v>465</v>
      </c>
      <c r="E152" s="19" t="s">
        <v>1</v>
      </c>
      <c r="F152" s="20" t="s">
        <v>466</v>
      </c>
      <c r="G152" s="21">
        <v>19.755</v>
      </c>
      <c r="H152" s="22">
        <v>29.733</v>
      </c>
      <c r="I152" s="37"/>
      <c r="J152" s="38">
        <f t="shared" si="4"/>
        <v>587.375415</v>
      </c>
      <c r="K152" t="s">
        <v>1</v>
      </c>
      <c r="L152" s="34"/>
      <c r="M152" s="35"/>
    </row>
    <row r="153" ht="20.15" customHeight="1" spans="1:13">
      <c r="A153" s="15" t="s">
        <v>467</v>
      </c>
      <c r="B153" s="16"/>
      <c r="C153" s="16"/>
      <c r="D153" s="16"/>
      <c r="E153" s="16"/>
      <c r="F153" s="16"/>
      <c r="G153" s="16"/>
      <c r="H153" s="17">
        <v>0</v>
      </c>
      <c r="I153" s="17">
        <v>0</v>
      </c>
      <c r="J153" s="38">
        <f t="shared" si="4"/>
        <v>0</v>
      </c>
      <c r="K153" t="s">
        <v>289</v>
      </c>
      <c r="L153" s="34"/>
      <c r="M153" s="35"/>
    </row>
    <row r="154" ht="20.15" customHeight="1" spans="1:13">
      <c r="A154" s="15" t="s">
        <v>1</v>
      </c>
      <c r="B154" s="18"/>
      <c r="C154" s="19" t="s">
        <v>1</v>
      </c>
      <c r="D154" s="19" t="s">
        <v>468</v>
      </c>
      <c r="E154" s="19" t="s">
        <v>1</v>
      </c>
      <c r="F154" s="20" t="s">
        <v>1</v>
      </c>
      <c r="G154" s="23"/>
      <c r="H154" s="24">
        <v>0</v>
      </c>
      <c r="I154" s="39"/>
      <c r="J154" s="38">
        <f t="shared" si="4"/>
        <v>0</v>
      </c>
      <c r="K154" t="s">
        <v>1</v>
      </c>
      <c r="L154" s="34"/>
      <c r="M154" s="35"/>
    </row>
    <row r="155" ht="109.3" customHeight="1" spans="1:13">
      <c r="A155" s="15" t="s">
        <v>469</v>
      </c>
      <c r="B155" s="18"/>
      <c r="C155" s="19" t="s">
        <v>470</v>
      </c>
      <c r="D155" s="19" t="s">
        <v>471</v>
      </c>
      <c r="E155" s="19" t="s">
        <v>472</v>
      </c>
      <c r="F155" s="20" t="s">
        <v>54</v>
      </c>
      <c r="G155" s="21">
        <v>20</v>
      </c>
      <c r="H155" s="22">
        <v>144.16765</v>
      </c>
      <c r="I155" s="37"/>
      <c r="J155" s="38">
        <f t="shared" si="4"/>
        <v>2883.353</v>
      </c>
      <c r="K155" t="s">
        <v>1</v>
      </c>
      <c r="L155" s="34"/>
      <c r="M155" s="35"/>
    </row>
    <row r="156" ht="109.3" customHeight="1" spans="1:13">
      <c r="A156" s="15" t="s">
        <v>473</v>
      </c>
      <c r="B156" s="18"/>
      <c r="C156" s="19" t="s">
        <v>474</v>
      </c>
      <c r="D156" s="19" t="s">
        <v>471</v>
      </c>
      <c r="E156" s="19" t="s">
        <v>475</v>
      </c>
      <c r="F156" s="20" t="s">
        <v>54</v>
      </c>
      <c r="G156" s="21">
        <v>16.424</v>
      </c>
      <c r="H156" s="22">
        <v>99.5214</v>
      </c>
      <c r="I156" s="37"/>
      <c r="J156" s="38">
        <f t="shared" si="4"/>
        <v>1634.5394736</v>
      </c>
      <c r="K156" t="s">
        <v>1</v>
      </c>
      <c r="L156" s="34"/>
      <c r="M156" s="35"/>
    </row>
    <row r="157" ht="109.3" customHeight="1" spans="1:13">
      <c r="A157" s="15" t="s">
        <v>476</v>
      </c>
      <c r="B157" s="18"/>
      <c r="C157" s="19" t="s">
        <v>477</v>
      </c>
      <c r="D157" s="19" t="s">
        <v>471</v>
      </c>
      <c r="E157" s="19" t="s">
        <v>478</v>
      </c>
      <c r="F157" s="20" t="s">
        <v>54</v>
      </c>
      <c r="G157" s="21">
        <v>7.39</v>
      </c>
      <c r="H157" s="22">
        <v>86.6574</v>
      </c>
      <c r="I157" s="37"/>
      <c r="J157" s="38">
        <f t="shared" si="4"/>
        <v>640.398186</v>
      </c>
      <c r="K157" t="s">
        <v>1</v>
      </c>
      <c r="L157" s="34"/>
      <c r="M157" s="35"/>
    </row>
    <row r="158" ht="109.3" customHeight="1" spans="1:13">
      <c r="A158" s="15" t="s">
        <v>479</v>
      </c>
      <c r="B158" s="18"/>
      <c r="C158" s="19" t="s">
        <v>480</v>
      </c>
      <c r="D158" s="19" t="s">
        <v>471</v>
      </c>
      <c r="E158" s="19" t="s">
        <v>481</v>
      </c>
      <c r="F158" s="20" t="s">
        <v>54</v>
      </c>
      <c r="G158" s="21">
        <v>22.414</v>
      </c>
      <c r="H158" s="22">
        <v>73.935</v>
      </c>
      <c r="I158" s="37"/>
      <c r="J158" s="38">
        <f t="shared" si="4"/>
        <v>1657.17909</v>
      </c>
      <c r="K158" t="s">
        <v>1</v>
      </c>
      <c r="L158" s="34"/>
      <c r="M158" s="35"/>
    </row>
    <row r="159" ht="62.8" customHeight="1" spans="1:13">
      <c r="A159" s="15" t="s">
        <v>482</v>
      </c>
      <c r="B159" s="18"/>
      <c r="C159" s="19" t="s">
        <v>483</v>
      </c>
      <c r="D159" s="19" t="s">
        <v>471</v>
      </c>
      <c r="E159" s="19" t="s">
        <v>484</v>
      </c>
      <c r="F159" s="20" t="s">
        <v>54</v>
      </c>
      <c r="G159" s="21">
        <v>4.157</v>
      </c>
      <c r="H159" s="22">
        <v>65.7975</v>
      </c>
      <c r="I159" s="37"/>
      <c r="J159" s="38">
        <f t="shared" si="4"/>
        <v>273.5202075</v>
      </c>
      <c r="K159" t="s">
        <v>1</v>
      </c>
      <c r="L159" s="34"/>
      <c r="M159" s="35"/>
    </row>
    <row r="160" ht="51.15" customHeight="1" spans="1:13">
      <c r="A160" s="15" t="s">
        <v>1</v>
      </c>
      <c r="B160" s="18"/>
      <c r="C160" s="19" t="s">
        <v>1</v>
      </c>
      <c r="D160" s="19" t="s">
        <v>1</v>
      </c>
      <c r="E160" s="19" t="s">
        <v>485</v>
      </c>
      <c r="F160" s="20" t="s">
        <v>1</v>
      </c>
      <c r="G160" s="23"/>
      <c r="H160" s="24">
        <v>0</v>
      </c>
      <c r="I160" s="39"/>
      <c r="J160" s="38">
        <f t="shared" si="4"/>
        <v>0</v>
      </c>
      <c r="K160" t="s">
        <v>1</v>
      </c>
      <c r="L160" s="34"/>
      <c r="M160" s="35"/>
    </row>
    <row r="161" ht="109.3" customHeight="1" spans="1:13">
      <c r="A161" s="15" t="s">
        <v>486</v>
      </c>
      <c r="B161" s="18"/>
      <c r="C161" s="19" t="s">
        <v>487</v>
      </c>
      <c r="D161" s="19" t="s">
        <v>471</v>
      </c>
      <c r="E161" s="19" t="s">
        <v>488</v>
      </c>
      <c r="F161" s="20" t="s">
        <v>54</v>
      </c>
      <c r="G161" s="21">
        <v>53.805</v>
      </c>
      <c r="H161" s="22">
        <v>50.3316</v>
      </c>
      <c r="I161" s="37"/>
      <c r="J161" s="38">
        <f t="shared" si="4"/>
        <v>2708.091738</v>
      </c>
      <c r="K161" t="s">
        <v>1</v>
      </c>
      <c r="L161" s="34"/>
      <c r="M161" s="35"/>
    </row>
    <row r="162" ht="109.3" customHeight="1" spans="1:13">
      <c r="A162" s="15" t="s">
        <v>489</v>
      </c>
      <c r="B162" s="18"/>
      <c r="C162" s="19" t="s">
        <v>490</v>
      </c>
      <c r="D162" s="19" t="s">
        <v>471</v>
      </c>
      <c r="E162" s="19" t="s">
        <v>491</v>
      </c>
      <c r="F162" s="20" t="s">
        <v>54</v>
      </c>
      <c r="G162" s="21">
        <v>58.278</v>
      </c>
      <c r="H162" s="22">
        <v>42.129</v>
      </c>
      <c r="I162" s="37"/>
      <c r="J162" s="38">
        <f t="shared" si="4"/>
        <v>2455.193862</v>
      </c>
      <c r="K162" t="s">
        <v>1</v>
      </c>
      <c r="L162" s="34"/>
      <c r="M162" s="35"/>
    </row>
    <row r="163" ht="27.9" customHeight="1" spans="1:13">
      <c r="A163" s="15" t="s">
        <v>492</v>
      </c>
      <c r="B163" s="18"/>
      <c r="C163" s="19" t="s">
        <v>493</v>
      </c>
      <c r="D163" s="19" t="s">
        <v>494</v>
      </c>
      <c r="E163" s="19" t="s">
        <v>495</v>
      </c>
      <c r="F163" s="20" t="s">
        <v>33</v>
      </c>
      <c r="G163" s="21">
        <v>23.571</v>
      </c>
      <c r="H163" s="22">
        <v>8.4537</v>
      </c>
      <c r="I163" s="37"/>
      <c r="J163" s="38">
        <f t="shared" si="4"/>
        <v>199.2621627</v>
      </c>
      <c r="K163" t="s">
        <v>1</v>
      </c>
      <c r="L163" s="34"/>
      <c r="M163" s="35"/>
    </row>
    <row r="164" ht="51.15" customHeight="1" spans="1:13">
      <c r="A164" s="15" t="s">
        <v>496</v>
      </c>
      <c r="B164" s="18"/>
      <c r="C164" s="19" t="s">
        <v>497</v>
      </c>
      <c r="D164" s="19" t="s">
        <v>498</v>
      </c>
      <c r="E164" s="19" t="s">
        <v>499</v>
      </c>
      <c r="F164" s="20" t="s">
        <v>466</v>
      </c>
      <c r="G164" s="21">
        <v>60.047</v>
      </c>
      <c r="H164" s="22">
        <v>16.4145</v>
      </c>
      <c r="I164" s="37"/>
      <c r="J164" s="38">
        <f t="shared" si="4"/>
        <v>985.6414815</v>
      </c>
      <c r="K164" t="s">
        <v>1</v>
      </c>
      <c r="L164" s="34"/>
      <c r="M164" s="35"/>
    </row>
    <row r="165" ht="74.4" customHeight="1" spans="1:13">
      <c r="A165" s="15" t="s">
        <v>500</v>
      </c>
      <c r="B165" s="18"/>
      <c r="C165" s="19" t="s">
        <v>501</v>
      </c>
      <c r="D165" s="19" t="s">
        <v>502</v>
      </c>
      <c r="E165" s="19" t="s">
        <v>503</v>
      </c>
      <c r="F165" s="20" t="s">
        <v>466</v>
      </c>
      <c r="G165" s="21">
        <v>60.047</v>
      </c>
      <c r="H165" s="22">
        <v>2.5017</v>
      </c>
      <c r="I165" s="37"/>
      <c r="J165" s="38">
        <f t="shared" si="4"/>
        <v>150.2195799</v>
      </c>
      <c r="K165" t="s">
        <v>1</v>
      </c>
      <c r="L165" s="34"/>
      <c r="M165" s="35"/>
    </row>
    <row r="166" ht="74.4" customHeight="1" spans="1:13">
      <c r="A166" s="15" t="s">
        <v>504</v>
      </c>
      <c r="B166" s="18"/>
      <c r="C166" s="19" t="s">
        <v>505</v>
      </c>
      <c r="D166" s="19" t="s">
        <v>506</v>
      </c>
      <c r="E166" s="19" t="s">
        <v>507</v>
      </c>
      <c r="F166" s="20" t="s">
        <v>209</v>
      </c>
      <c r="G166" s="21">
        <v>53</v>
      </c>
      <c r="H166" s="22">
        <v>46.7604</v>
      </c>
      <c r="I166" s="37"/>
      <c r="J166" s="38">
        <f t="shared" si="4"/>
        <v>2478.3012</v>
      </c>
      <c r="K166" t="s">
        <v>1</v>
      </c>
      <c r="L166" s="34"/>
      <c r="M166" s="35"/>
    </row>
    <row r="167" ht="51.15" customHeight="1" spans="1:13">
      <c r="A167" s="15" t="s">
        <v>508</v>
      </c>
      <c r="B167" s="18"/>
      <c r="C167" s="19" t="s">
        <v>509</v>
      </c>
      <c r="D167" s="19" t="s">
        <v>510</v>
      </c>
      <c r="E167" s="19" t="s">
        <v>511</v>
      </c>
      <c r="F167" s="20" t="s">
        <v>512</v>
      </c>
      <c r="G167" s="21">
        <v>1</v>
      </c>
      <c r="H167" s="22">
        <v>274.6383</v>
      </c>
      <c r="I167" s="37"/>
      <c r="J167" s="38">
        <f t="shared" si="4"/>
        <v>274.6383</v>
      </c>
      <c r="K167" t="s">
        <v>1</v>
      </c>
      <c r="L167" s="34"/>
      <c r="M167" s="35"/>
    </row>
    <row r="168" ht="39.55" customHeight="1" spans="1:13">
      <c r="A168" s="15" t="s">
        <v>513</v>
      </c>
      <c r="B168" s="18"/>
      <c r="C168" s="19" t="s">
        <v>514</v>
      </c>
      <c r="D168" s="19" t="s">
        <v>515</v>
      </c>
      <c r="E168" s="19" t="s">
        <v>516</v>
      </c>
      <c r="F168" s="20" t="s">
        <v>517</v>
      </c>
      <c r="G168" s="21">
        <v>1</v>
      </c>
      <c r="H168" s="22">
        <v>288.2442</v>
      </c>
      <c r="I168" s="37"/>
      <c r="J168" s="38">
        <f t="shared" si="4"/>
        <v>288.2442</v>
      </c>
      <c r="K168" t="s">
        <v>1</v>
      </c>
      <c r="L168" s="34"/>
      <c r="M168" s="35"/>
    </row>
    <row r="169" ht="20.15" customHeight="1" spans="1:13">
      <c r="A169" s="15" t="s">
        <v>518</v>
      </c>
      <c r="B169" s="16"/>
      <c r="C169" s="16"/>
      <c r="D169" s="16"/>
      <c r="E169" s="16"/>
      <c r="F169" s="16"/>
      <c r="G169" s="16"/>
      <c r="H169" s="17">
        <v>0</v>
      </c>
      <c r="I169" s="17">
        <v>0</v>
      </c>
      <c r="J169" s="38">
        <f t="shared" si="4"/>
        <v>0</v>
      </c>
      <c r="K169" t="s">
        <v>289</v>
      </c>
      <c r="L169" s="34"/>
      <c r="M169" s="35"/>
    </row>
    <row r="170" ht="109.3" customHeight="1" spans="1:13">
      <c r="A170" s="15" t="s">
        <v>519</v>
      </c>
      <c r="B170" s="18"/>
      <c r="C170" s="19" t="s">
        <v>520</v>
      </c>
      <c r="D170" s="19" t="s">
        <v>521</v>
      </c>
      <c r="E170" s="19" t="s">
        <v>522</v>
      </c>
      <c r="F170" s="20" t="s">
        <v>54</v>
      </c>
      <c r="G170" s="21">
        <v>7.83</v>
      </c>
      <c r="H170" s="22">
        <v>24.3102</v>
      </c>
      <c r="I170" s="37"/>
      <c r="J170" s="38">
        <f t="shared" si="4"/>
        <v>190.348866</v>
      </c>
      <c r="K170" t="s">
        <v>1</v>
      </c>
      <c r="L170" s="34"/>
      <c r="M170" s="35"/>
    </row>
    <row r="171" ht="20.15" customHeight="1" spans="1:13">
      <c r="A171" s="15" t="s">
        <v>1</v>
      </c>
      <c r="B171" s="18"/>
      <c r="C171" s="19" t="s">
        <v>1</v>
      </c>
      <c r="D171" s="19" t="s">
        <v>1</v>
      </c>
      <c r="E171" s="19" t="s">
        <v>523</v>
      </c>
      <c r="F171" s="20" t="s">
        <v>1</v>
      </c>
      <c r="G171" s="23"/>
      <c r="H171" s="24">
        <v>0</v>
      </c>
      <c r="I171" s="39"/>
      <c r="J171" s="38">
        <f t="shared" ref="J171:J190" si="5">H171*G171</f>
        <v>0</v>
      </c>
      <c r="K171" t="s">
        <v>1</v>
      </c>
      <c r="L171" s="34"/>
      <c r="M171" s="35"/>
    </row>
    <row r="172" ht="120.9" customHeight="1" spans="1:13">
      <c r="A172" s="15" t="s">
        <v>524</v>
      </c>
      <c r="B172" s="18"/>
      <c r="C172" s="19" t="s">
        <v>525</v>
      </c>
      <c r="D172" s="19" t="s">
        <v>521</v>
      </c>
      <c r="E172" s="19" t="s">
        <v>526</v>
      </c>
      <c r="F172" s="20" t="s">
        <v>54</v>
      </c>
      <c r="G172" s="21">
        <v>2</v>
      </c>
      <c r="H172" s="22">
        <v>26.9607</v>
      </c>
      <c r="I172" s="37"/>
      <c r="J172" s="38">
        <f t="shared" si="5"/>
        <v>53.9214</v>
      </c>
      <c r="K172" t="s">
        <v>1</v>
      </c>
      <c r="L172" s="34"/>
      <c r="M172" s="35"/>
    </row>
    <row r="173" ht="120.9" customHeight="1" spans="1:13">
      <c r="A173" s="15" t="s">
        <v>527</v>
      </c>
      <c r="B173" s="18"/>
      <c r="C173" s="19" t="s">
        <v>528</v>
      </c>
      <c r="D173" s="19" t="s">
        <v>521</v>
      </c>
      <c r="E173" s="19" t="s">
        <v>529</v>
      </c>
      <c r="F173" s="20" t="s">
        <v>54</v>
      </c>
      <c r="G173" s="21">
        <v>10.25</v>
      </c>
      <c r="H173" s="22">
        <v>32.6151</v>
      </c>
      <c r="I173" s="37"/>
      <c r="J173" s="38">
        <f t="shared" si="5"/>
        <v>334.304775</v>
      </c>
      <c r="K173" t="s">
        <v>1</v>
      </c>
      <c r="L173" s="34"/>
      <c r="M173" s="35"/>
    </row>
    <row r="174" ht="20.15" customHeight="1" spans="1:13">
      <c r="A174" s="15" t="s">
        <v>530</v>
      </c>
      <c r="B174" s="18"/>
      <c r="C174" s="19" t="s">
        <v>531</v>
      </c>
      <c r="D174" s="19" t="s">
        <v>532</v>
      </c>
      <c r="E174" s="19" t="s">
        <v>1</v>
      </c>
      <c r="F174" s="20" t="s">
        <v>512</v>
      </c>
      <c r="G174" s="21">
        <v>3</v>
      </c>
      <c r="H174" s="22">
        <v>1162.4163</v>
      </c>
      <c r="I174" s="37"/>
      <c r="J174" s="38">
        <f t="shared" si="5"/>
        <v>3487.2489</v>
      </c>
      <c r="K174" t="s">
        <v>1</v>
      </c>
      <c r="L174" s="34"/>
      <c r="M174" s="35"/>
    </row>
    <row r="175" ht="20.15" customHeight="1" spans="1:13">
      <c r="A175" s="15" t="s">
        <v>533</v>
      </c>
      <c r="B175" s="18"/>
      <c r="C175" s="19" t="s">
        <v>534</v>
      </c>
      <c r="D175" s="19" t="s">
        <v>535</v>
      </c>
      <c r="E175" s="19" t="s">
        <v>1</v>
      </c>
      <c r="F175" s="20" t="s">
        <v>512</v>
      </c>
      <c r="G175" s="21">
        <v>3</v>
      </c>
      <c r="H175" s="22">
        <v>1169.5773</v>
      </c>
      <c r="I175" s="37"/>
      <c r="J175" s="38">
        <f t="shared" si="5"/>
        <v>3508.7319</v>
      </c>
      <c r="K175" t="s">
        <v>1</v>
      </c>
      <c r="L175" s="34"/>
      <c r="M175" s="35"/>
    </row>
    <row r="176" ht="86.05" customHeight="1" spans="1:13">
      <c r="A176" s="15" t="s">
        <v>536</v>
      </c>
      <c r="B176" s="18"/>
      <c r="C176" s="19" t="s">
        <v>537</v>
      </c>
      <c r="D176" s="19" t="s">
        <v>538</v>
      </c>
      <c r="E176" s="19" t="s">
        <v>539</v>
      </c>
      <c r="F176" s="20" t="s">
        <v>512</v>
      </c>
      <c r="G176" s="21">
        <v>3</v>
      </c>
      <c r="H176" s="22">
        <v>837.5301</v>
      </c>
      <c r="I176" s="37"/>
      <c r="J176" s="38">
        <f t="shared" si="5"/>
        <v>2512.5903</v>
      </c>
      <c r="K176" t="s">
        <v>1</v>
      </c>
      <c r="L176" s="34"/>
      <c r="M176" s="35"/>
    </row>
    <row r="177" ht="51.15" customHeight="1" spans="1:13">
      <c r="A177" s="15" t="s">
        <v>540</v>
      </c>
      <c r="B177" s="18"/>
      <c r="C177" s="19" t="s">
        <v>541</v>
      </c>
      <c r="D177" s="19" t="s">
        <v>542</v>
      </c>
      <c r="E177" s="19" t="s">
        <v>543</v>
      </c>
      <c r="F177" s="20" t="s">
        <v>209</v>
      </c>
      <c r="G177" s="21">
        <v>1</v>
      </c>
      <c r="H177" s="22">
        <v>31.1922</v>
      </c>
      <c r="I177" s="37"/>
      <c r="J177" s="38">
        <f t="shared" si="5"/>
        <v>31.1922</v>
      </c>
      <c r="K177" t="s">
        <v>1</v>
      </c>
      <c r="L177" s="34"/>
      <c r="M177" s="35"/>
    </row>
    <row r="178" ht="20.15" customHeight="1" spans="1:13">
      <c r="A178" s="15" t="s">
        <v>1</v>
      </c>
      <c r="B178" s="18"/>
      <c r="C178" s="19" t="s">
        <v>1</v>
      </c>
      <c r="D178" s="19" t="s">
        <v>544</v>
      </c>
      <c r="E178" s="19" t="s">
        <v>1</v>
      </c>
      <c r="F178" s="20" t="s">
        <v>1</v>
      </c>
      <c r="G178" s="23"/>
      <c r="H178" s="24">
        <v>0</v>
      </c>
      <c r="I178" s="39"/>
      <c r="J178" s="38">
        <f t="shared" si="5"/>
        <v>0</v>
      </c>
      <c r="K178" t="s">
        <v>1</v>
      </c>
      <c r="L178" s="34"/>
      <c r="M178" s="35"/>
    </row>
    <row r="179" ht="120.9" customHeight="1" spans="1:13">
      <c r="A179" s="15" t="s">
        <v>545</v>
      </c>
      <c r="B179" s="18"/>
      <c r="C179" s="19" t="s">
        <v>546</v>
      </c>
      <c r="D179" s="19" t="s">
        <v>521</v>
      </c>
      <c r="E179" s="19" t="s">
        <v>547</v>
      </c>
      <c r="F179" s="20" t="s">
        <v>54</v>
      </c>
      <c r="G179" s="21">
        <v>8.3</v>
      </c>
      <c r="H179" s="22">
        <v>34.3852</v>
      </c>
      <c r="I179" s="37"/>
      <c r="J179" s="38">
        <f t="shared" si="5"/>
        <v>285.39716</v>
      </c>
      <c r="K179" t="s">
        <v>1</v>
      </c>
      <c r="L179" s="34"/>
      <c r="M179" s="35"/>
    </row>
    <row r="180" ht="120.9" customHeight="1" spans="1:13">
      <c r="A180" s="15" t="s">
        <v>548</v>
      </c>
      <c r="B180" s="18"/>
      <c r="C180" s="19" t="s">
        <v>549</v>
      </c>
      <c r="D180" s="19" t="s">
        <v>521</v>
      </c>
      <c r="E180" s="19" t="s">
        <v>550</v>
      </c>
      <c r="F180" s="20" t="s">
        <v>54</v>
      </c>
      <c r="G180" s="21">
        <v>1.4</v>
      </c>
      <c r="H180" s="22">
        <v>43.2682</v>
      </c>
      <c r="I180" s="37"/>
      <c r="J180" s="38">
        <f t="shared" si="5"/>
        <v>60.57548</v>
      </c>
      <c r="K180" t="s">
        <v>1</v>
      </c>
      <c r="L180" s="34"/>
      <c r="M180" s="35"/>
    </row>
    <row r="181" ht="120.9" customHeight="1" spans="1:13">
      <c r="A181" s="15" t="s">
        <v>551</v>
      </c>
      <c r="B181" s="18"/>
      <c r="C181" s="19" t="s">
        <v>552</v>
      </c>
      <c r="D181" s="19" t="s">
        <v>521</v>
      </c>
      <c r="E181" s="19" t="s">
        <v>553</v>
      </c>
      <c r="F181" s="20" t="s">
        <v>54</v>
      </c>
      <c r="G181" s="21">
        <v>12.26</v>
      </c>
      <c r="H181" s="22">
        <v>62.0445</v>
      </c>
      <c r="I181" s="37"/>
      <c r="J181" s="38">
        <f t="shared" si="5"/>
        <v>760.66557</v>
      </c>
      <c r="K181" t="s">
        <v>1</v>
      </c>
      <c r="L181" s="34"/>
      <c r="M181" s="35"/>
    </row>
    <row r="182" ht="51.15" customHeight="1" spans="1:13">
      <c r="A182" s="15" t="s">
        <v>554</v>
      </c>
      <c r="B182" s="18"/>
      <c r="C182" s="19" t="s">
        <v>555</v>
      </c>
      <c r="D182" s="19" t="s">
        <v>542</v>
      </c>
      <c r="E182" s="19" t="s">
        <v>543</v>
      </c>
      <c r="F182" s="20" t="s">
        <v>209</v>
      </c>
      <c r="G182" s="21">
        <v>6</v>
      </c>
      <c r="H182" s="22">
        <v>32.585</v>
      </c>
      <c r="I182" s="37"/>
      <c r="J182" s="38">
        <f t="shared" si="5"/>
        <v>195.51</v>
      </c>
      <c r="K182" t="s">
        <v>1</v>
      </c>
      <c r="L182" s="34"/>
      <c r="M182" s="35"/>
    </row>
    <row r="183" ht="51.15" customHeight="1" spans="1:13">
      <c r="A183" s="15" t="s">
        <v>556</v>
      </c>
      <c r="B183" s="18"/>
      <c r="C183" s="19" t="s">
        <v>557</v>
      </c>
      <c r="D183" s="19" t="s">
        <v>542</v>
      </c>
      <c r="E183" s="19" t="s">
        <v>558</v>
      </c>
      <c r="F183" s="20" t="s">
        <v>209</v>
      </c>
      <c r="G183" s="21">
        <v>5</v>
      </c>
      <c r="H183" s="22">
        <v>45.733</v>
      </c>
      <c r="I183" s="37"/>
      <c r="J183" s="38">
        <f t="shared" si="5"/>
        <v>228.665</v>
      </c>
      <c r="K183" t="s">
        <v>1</v>
      </c>
      <c r="L183" s="34"/>
      <c r="M183" s="35"/>
    </row>
    <row r="184" ht="27.9" customHeight="1" spans="1:13">
      <c r="A184" s="15" t="s">
        <v>559</v>
      </c>
      <c r="B184" s="18"/>
      <c r="C184" s="19" t="s">
        <v>560</v>
      </c>
      <c r="D184" s="19" t="s">
        <v>561</v>
      </c>
      <c r="E184" s="19" t="s">
        <v>562</v>
      </c>
      <c r="F184" s="20" t="s">
        <v>209</v>
      </c>
      <c r="G184" s="21">
        <v>3</v>
      </c>
      <c r="H184" s="22">
        <v>34.979</v>
      </c>
      <c r="I184" s="37"/>
      <c r="J184" s="38">
        <f t="shared" si="5"/>
        <v>104.937</v>
      </c>
      <c r="K184" t="s">
        <v>1</v>
      </c>
      <c r="L184" s="34"/>
      <c r="M184" s="35"/>
    </row>
    <row r="185" ht="20.15" customHeight="1" spans="1:13">
      <c r="A185" s="15" t="s">
        <v>563</v>
      </c>
      <c r="B185" s="16"/>
      <c r="C185" s="16"/>
      <c r="D185" s="16"/>
      <c r="E185" s="16"/>
      <c r="F185" s="16"/>
      <c r="G185" s="16"/>
      <c r="H185" s="17">
        <v>0</v>
      </c>
      <c r="I185" s="17">
        <v>0</v>
      </c>
      <c r="J185" s="38">
        <f t="shared" si="5"/>
        <v>0</v>
      </c>
      <c r="K185" t="s">
        <v>289</v>
      </c>
      <c r="L185" s="34"/>
      <c r="M185" s="35"/>
    </row>
    <row r="186" ht="74.4" customHeight="1" spans="1:13">
      <c r="A186" s="15" t="s">
        <v>564</v>
      </c>
      <c r="B186" s="18"/>
      <c r="C186" s="19" t="s">
        <v>565</v>
      </c>
      <c r="D186" s="19" t="s">
        <v>299</v>
      </c>
      <c r="E186" s="19" t="s">
        <v>566</v>
      </c>
      <c r="F186" s="20" t="s">
        <v>54</v>
      </c>
      <c r="G186" s="21">
        <v>106.5</v>
      </c>
      <c r="H186" s="22">
        <v>15.3805</v>
      </c>
      <c r="I186" s="37"/>
      <c r="J186" s="38">
        <f t="shared" si="5"/>
        <v>1638.02325</v>
      </c>
      <c r="K186" t="s">
        <v>1</v>
      </c>
      <c r="L186" s="34"/>
      <c r="M186" s="35"/>
    </row>
    <row r="187" ht="86.05" customHeight="1" spans="1:13">
      <c r="A187" s="15" t="s">
        <v>567</v>
      </c>
      <c r="B187" s="18"/>
      <c r="C187" s="19" t="s">
        <v>568</v>
      </c>
      <c r="D187" s="19" t="s">
        <v>569</v>
      </c>
      <c r="E187" s="19" t="s">
        <v>570</v>
      </c>
      <c r="F187" s="20" t="s">
        <v>54</v>
      </c>
      <c r="G187" s="21">
        <v>110</v>
      </c>
      <c r="H187" s="22">
        <v>19.6745</v>
      </c>
      <c r="I187" s="37"/>
      <c r="J187" s="38">
        <f t="shared" si="5"/>
        <v>2164.195</v>
      </c>
      <c r="K187" t="s">
        <v>1</v>
      </c>
      <c r="L187" s="34"/>
      <c r="M187" s="35"/>
    </row>
    <row r="188" ht="39.55" customHeight="1" spans="1:13">
      <c r="A188" s="15" t="s">
        <v>571</v>
      </c>
      <c r="B188" s="18"/>
      <c r="C188" s="19" t="s">
        <v>572</v>
      </c>
      <c r="D188" s="19" t="s">
        <v>573</v>
      </c>
      <c r="E188" s="19" t="s">
        <v>574</v>
      </c>
      <c r="F188" s="20" t="s">
        <v>209</v>
      </c>
      <c r="G188" s="21">
        <v>21</v>
      </c>
      <c r="H188" s="22">
        <v>104.4715</v>
      </c>
      <c r="I188" s="37"/>
      <c r="J188" s="38">
        <f t="shared" si="5"/>
        <v>2193.9015</v>
      </c>
      <c r="K188" t="s">
        <v>1</v>
      </c>
      <c r="L188" s="34"/>
      <c r="M188" s="35"/>
    </row>
    <row r="189" ht="39.55" customHeight="1" spans="1:13">
      <c r="A189" s="15" t="s">
        <v>575</v>
      </c>
      <c r="B189" s="18"/>
      <c r="C189" s="19" t="s">
        <v>576</v>
      </c>
      <c r="D189" s="19" t="s">
        <v>389</v>
      </c>
      <c r="E189" s="19" t="s">
        <v>577</v>
      </c>
      <c r="F189" s="20" t="s">
        <v>209</v>
      </c>
      <c r="G189" s="21">
        <v>21</v>
      </c>
      <c r="H189" s="22">
        <v>6.023</v>
      </c>
      <c r="I189" s="37"/>
      <c r="J189" s="38">
        <f t="shared" si="5"/>
        <v>126.483</v>
      </c>
      <c r="K189" t="s">
        <v>1</v>
      </c>
      <c r="L189" s="34"/>
      <c r="M189" s="35"/>
    </row>
    <row r="190" ht="27.9" customHeight="1" spans="1:13">
      <c r="A190" s="15" t="s">
        <v>578</v>
      </c>
      <c r="B190" s="18"/>
      <c r="C190" s="19" t="s">
        <v>579</v>
      </c>
      <c r="D190" s="19" t="s">
        <v>580</v>
      </c>
      <c r="E190" s="19" t="s">
        <v>581</v>
      </c>
      <c r="F190" s="20" t="s">
        <v>407</v>
      </c>
      <c r="G190" s="21">
        <v>1</v>
      </c>
      <c r="H190" s="22">
        <v>2766.989</v>
      </c>
      <c r="I190" s="37"/>
      <c r="J190" s="43">
        <f t="shared" si="5"/>
        <v>2766.989</v>
      </c>
      <c r="K190" t="s">
        <v>1</v>
      </c>
      <c r="L190" s="34"/>
      <c r="M190" s="35"/>
    </row>
    <row r="191" ht="23" customHeight="1" spans="1:13">
      <c r="A191" s="15" t="s">
        <v>582</v>
      </c>
      <c r="B191" s="16"/>
      <c r="C191" s="16"/>
      <c r="D191" s="16"/>
      <c r="E191" s="16"/>
      <c r="F191" s="16"/>
      <c r="G191" s="16"/>
      <c r="H191" s="16"/>
      <c r="I191" s="18"/>
      <c r="J191" s="38">
        <f>SUM(J10:J190)</f>
        <v>726133.01861344</v>
      </c>
      <c r="K191" s="44" t="s">
        <v>1</v>
      </c>
      <c r="L191" s="34"/>
      <c r="M191" s="35"/>
    </row>
    <row r="192" ht="21" customHeight="1" spans="1:13">
      <c r="A192" s="40" t="s">
        <v>583</v>
      </c>
      <c r="B192" s="41"/>
      <c r="C192" s="41"/>
      <c r="D192" s="41"/>
      <c r="E192" s="41"/>
      <c r="F192" s="41"/>
      <c r="G192" s="42"/>
      <c r="H192" s="22">
        <v>9458.2</v>
      </c>
      <c r="I192" s="37"/>
      <c r="J192" s="22">
        <v>9458.2</v>
      </c>
      <c r="K192" s="45"/>
      <c r="L192" s="34"/>
      <c r="M192" s="35"/>
    </row>
    <row r="193" customHeight="1" spans="1:13">
      <c r="A193" s="15" t="s">
        <v>584</v>
      </c>
      <c r="B193" s="18"/>
      <c r="C193" s="19"/>
      <c r="D193" s="19" t="s">
        <v>585</v>
      </c>
      <c r="E193" s="19"/>
      <c r="F193" s="20"/>
      <c r="G193" s="21"/>
      <c r="H193" s="22">
        <v>4343.4</v>
      </c>
      <c r="I193" s="37"/>
      <c r="J193" s="22">
        <f>H193</f>
        <v>4343.4</v>
      </c>
      <c r="K193" s="45"/>
      <c r="L193" s="34"/>
      <c r="M193" s="35"/>
    </row>
    <row r="194" spans="1:13">
      <c r="A194" s="15" t="s">
        <v>586</v>
      </c>
      <c r="B194" s="18"/>
      <c r="C194" s="19"/>
      <c r="D194" s="19" t="s">
        <v>587</v>
      </c>
      <c r="E194" s="19"/>
      <c r="F194" s="20"/>
      <c r="G194" s="21"/>
      <c r="H194" s="22">
        <v>3534</v>
      </c>
      <c r="I194" s="37"/>
      <c r="J194" s="22"/>
      <c r="K194" s="45"/>
      <c r="L194" s="34"/>
      <c r="M194" s="35"/>
    </row>
    <row r="195" spans="1:13">
      <c r="A195" s="15" t="s">
        <v>588</v>
      </c>
      <c r="B195" s="18"/>
      <c r="C195" s="19"/>
      <c r="D195" s="19" t="s">
        <v>589</v>
      </c>
      <c r="E195" s="19"/>
      <c r="F195" s="20"/>
      <c r="G195" s="21"/>
      <c r="H195" s="22">
        <v>809.4</v>
      </c>
      <c r="I195" s="37"/>
      <c r="J195" s="22"/>
      <c r="K195" s="45"/>
      <c r="L195" s="34"/>
      <c r="M195" s="35"/>
    </row>
    <row r="196" spans="1:13">
      <c r="A196" s="15">
        <v>2.2</v>
      </c>
      <c r="B196" s="18"/>
      <c r="C196" s="19"/>
      <c r="D196" s="19" t="s">
        <v>590</v>
      </c>
      <c r="E196" s="19"/>
      <c r="F196" s="20"/>
      <c r="G196" s="21"/>
      <c r="H196" s="22">
        <v>5114.8</v>
      </c>
      <c r="I196" s="37"/>
      <c r="J196" s="22"/>
      <c r="K196" s="45"/>
      <c r="L196" s="34"/>
      <c r="M196" s="35"/>
    </row>
    <row r="197" spans="1:13">
      <c r="A197" s="15" t="s">
        <v>591</v>
      </c>
      <c r="B197" s="18"/>
      <c r="C197" s="19" t="s">
        <v>592</v>
      </c>
      <c r="D197" s="19" t="s">
        <v>593</v>
      </c>
      <c r="E197" s="19" t="s">
        <v>594</v>
      </c>
      <c r="F197" s="20" t="s">
        <v>33</v>
      </c>
      <c r="G197" s="21">
        <v>101.648</v>
      </c>
      <c r="H197" s="22">
        <v>4.1515</v>
      </c>
      <c r="I197" s="37"/>
      <c r="J197" s="38">
        <f>H197*G197</f>
        <v>421.991672</v>
      </c>
      <c r="K197" s="46"/>
      <c r="L197" s="34"/>
      <c r="M197" s="35"/>
    </row>
    <row r="198" spans="1:13">
      <c r="A198" s="15" t="s">
        <v>595</v>
      </c>
      <c r="B198" s="18"/>
      <c r="C198" s="19" t="s">
        <v>596</v>
      </c>
      <c r="D198" s="19" t="s">
        <v>597</v>
      </c>
      <c r="E198" s="19" t="s">
        <v>594</v>
      </c>
      <c r="F198" s="20" t="s">
        <v>33</v>
      </c>
      <c r="G198" s="21">
        <v>389.91</v>
      </c>
      <c r="H198" s="22">
        <v>12.0365</v>
      </c>
      <c r="I198" s="37"/>
      <c r="J198" s="38">
        <f>H198*G198</f>
        <v>4693.151715</v>
      </c>
      <c r="K198" s="46"/>
      <c r="L198" s="34"/>
      <c r="M198" s="35"/>
    </row>
    <row r="199" spans="1:13">
      <c r="A199" s="15">
        <v>3</v>
      </c>
      <c r="B199" s="18"/>
      <c r="C199" s="19"/>
      <c r="D199" s="19" t="s">
        <v>598</v>
      </c>
      <c r="E199" s="19"/>
      <c r="F199" s="20"/>
      <c r="G199" s="21"/>
      <c r="H199" s="22">
        <v>100000</v>
      </c>
      <c r="I199" s="37"/>
      <c r="J199" s="22">
        <v>100000</v>
      </c>
      <c r="K199" s="45"/>
      <c r="L199" s="34">
        <v>100000</v>
      </c>
      <c r="M199" s="35">
        <v>100000</v>
      </c>
    </row>
    <row r="200" spans="1:13">
      <c r="A200" s="15">
        <v>3.1</v>
      </c>
      <c r="B200" s="18"/>
      <c r="C200" s="19"/>
      <c r="D200" s="19" t="s">
        <v>599</v>
      </c>
      <c r="E200" s="19"/>
      <c r="F200" s="20"/>
      <c r="G200" s="21"/>
      <c r="H200" s="22">
        <v>100000</v>
      </c>
      <c r="I200" s="37"/>
      <c r="J200" s="22">
        <v>100000</v>
      </c>
      <c r="K200" s="45"/>
      <c r="L200" s="34">
        <v>100000</v>
      </c>
      <c r="M200" s="35">
        <v>100000</v>
      </c>
    </row>
    <row r="201" ht="30" customHeight="1" spans="1:13">
      <c r="A201" s="15" t="s">
        <v>600</v>
      </c>
      <c r="B201" s="16"/>
      <c r="C201" s="16"/>
      <c r="D201" s="16"/>
      <c r="E201" s="16"/>
      <c r="F201" s="16"/>
      <c r="G201" s="18"/>
      <c r="H201" s="22"/>
      <c r="I201" s="37"/>
      <c r="J201" s="47">
        <f>J191+J192+J199</f>
        <v>835591.21861344</v>
      </c>
      <c r="K201" s="48"/>
      <c r="L201" s="34"/>
      <c r="M201" s="35"/>
    </row>
  </sheetData>
  <mergeCells count="394">
    <mergeCell ref="A1:M1"/>
    <mergeCell ref="A2:H2"/>
    <mergeCell ref="A3:H3"/>
    <mergeCell ref="I3:J3"/>
    <mergeCell ref="H4:J4"/>
    <mergeCell ref="L4:M4"/>
    <mergeCell ref="H5:I5"/>
    <mergeCell ref="A6:G6"/>
    <mergeCell ref="A7:G7"/>
    <mergeCell ref="A8:G8"/>
    <mergeCell ref="A9:G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G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G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G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G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G71"/>
    <mergeCell ref="A72:B72"/>
    <mergeCell ref="H72:I72"/>
    <mergeCell ref="A73:B73"/>
    <mergeCell ref="H73:I73"/>
    <mergeCell ref="A74:G74"/>
    <mergeCell ref="A75:B75"/>
    <mergeCell ref="H75:I75"/>
    <mergeCell ref="A76:B76"/>
    <mergeCell ref="H76:I76"/>
    <mergeCell ref="A77:B77"/>
    <mergeCell ref="H77:I77"/>
    <mergeCell ref="A78:B78"/>
    <mergeCell ref="H78:I78"/>
    <mergeCell ref="A79:G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G93"/>
    <mergeCell ref="A94:G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G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G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G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G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B190"/>
    <mergeCell ref="H190:I190"/>
    <mergeCell ref="A191:I191"/>
    <mergeCell ref="A192:G192"/>
    <mergeCell ref="H192:I192"/>
    <mergeCell ref="J192:K192"/>
    <mergeCell ref="A193:B193"/>
    <mergeCell ref="H193:I193"/>
    <mergeCell ref="J193:K193"/>
    <mergeCell ref="A194:B194"/>
    <mergeCell ref="H194:I194"/>
    <mergeCell ref="J194:K194"/>
    <mergeCell ref="A195:B195"/>
    <mergeCell ref="H195:I195"/>
    <mergeCell ref="J195:K195"/>
    <mergeCell ref="A196:B196"/>
    <mergeCell ref="H196:I196"/>
    <mergeCell ref="J196:K196"/>
    <mergeCell ref="A197:B197"/>
    <mergeCell ref="H197:I197"/>
    <mergeCell ref="A198:B198"/>
    <mergeCell ref="H198:I198"/>
    <mergeCell ref="A199:B199"/>
    <mergeCell ref="H199:I199"/>
    <mergeCell ref="J199:K199"/>
    <mergeCell ref="A200:B200"/>
    <mergeCell ref="H200:I200"/>
    <mergeCell ref="J200:K200"/>
    <mergeCell ref="A201:G201"/>
    <mergeCell ref="H201:I201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  <rowBreaks count="13" manualBreakCount="13">
    <brk id="25" max="16383" man="1"/>
    <brk id="40" max="16383" man="1"/>
    <brk id="51" max="16383" man="1"/>
    <brk id="62" max="16383" man="1"/>
    <brk id="80" max="16383" man="1"/>
    <brk id="92" max="16383" man="1"/>
    <brk id="104" max="16383" man="1"/>
    <brk id="116" max="16383" man="1"/>
    <brk id="133" max="16383" man="1"/>
    <brk id="147" max="16383" man="1"/>
    <brk id="159" max="16383" man="1"/>
    <brk id="170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林林林</cp:lastModifiedBy>
  <dcterms:created xsi:type="dcterms:W3CDTF">2023-11-03T16:55:00Z</dcterms:created>
  <dcterms:modified xsi:type="dcterms:W3CDTF">2023-11-22T09:46:41Z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7F2CD961B87948CBBE22AA3F86075F5C_13</vt:lpwstr>
  </property>
  <property fmtid="{D5CDD505-2E9C-101B-9397-08002B2CF9AE}" pid="3" name="KSOProductBuildVer">
    <vt:lpwstr>2052-12.1.0.15712</vt:lpwstr>
  </property>
</Properties>
</file>