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最高控制价工程量清单" sheetId="7" r:id="rId1"/>
    <sheet name="报价单位工程量清单" sheetId="9" r:id="rId2"/>
  </sheets>
  <calcPr calcId="144525" fullPrecision="0"/>
</workbook>
</file>

<file path=xl/sharedStrings.xml><?xml version="1.0" encoding="utf-8"?>
<sst xmlns="http://schemas.openxmlformats.org/spreadsheetml/2006/main" count="430" uniqueCount="135">
  <si>
    <t>最高控制价工程量清单</t>
  </si>
  <si>
    <t>项目名称：2023年零星绿化工程施工协作队伍选择工程量清单</t>
  </si>
  <si>
    <t>序号</t>
  </si>
  <si>
    <t>项目编码</t>
  </si>
  <si>
    <t>项目名称</t>
  </si>
  <si>
    <t>项目特征</t>
  </si>
  <si>
    <t>单位</t>
  </si>
  <si>
    <t>数量</t>
  </si>
  <si>
    <t>控制单价</t>
  </si>
  <si>
    <t>金额（元）</t>
  </si>
  <si>
    <t>备注</t>
  </si>
  <si>
    <t>1</t>
  </si>
  <si>
    <t>050102001002</t>
  </si>
  <si>
    <t>栽植乔木</t>
  </si>
  <si>
    <t>(1)移植乔木
(2)胸径25
(3)6个月成活养护期</t>
  </si>
  <si>
    <t>株</t>
  </si>
  <si>
    <t>成活养护期6个月</t>
  </si>
  <si>
    <t>2</t>
  </si>
  <si>
    <t>050102002001</t>
  </si>
  <si>
    <t>栽植灌木</t>
  </si>
  <si>
    <t>(1)移植球类
(2)6个月成活养护期
(3)120cm</t>
  </si>
  <si>
    <t>3</t>
  </si>
  <si>
    <t>050102002002</t>
  </si>
  <si>
    <t>(1)移植灌木
(2)6个月成活养护期
(3)300cm以下</t>
  </si>
  <si>
    <t>4</t>
  </si>
  <si>
    <t>050102002003</t>
  </si>
  <si>
    <t>(1)移植灌木
(2)6个月成活养护期
(3)300cm以上</t>
  </si>
  <si>
    <t>5</t>
  </si>
  <si>
    <t>050102016001</t>
  </si>
  <si>
    <t>乔木修剪</t>
  </si>
  <si>
    <t>(1)乔木修剪</t>
  </si>
  <si>
    <t>外购苗木种植</t>
  </si>
  <si>
    <t>6</t>
  </si>
  <si>
    <t>050102002004</t>
  </si>
  <si>
    <t>(1)茶花(苗木甲供）
(2)6-7cm
(3)6个月成活养护期
(4)160-180cm
(5)80-100cm</t>
  </si>
  <si>
    <t>7</t>
  </si>
  <si>
    <t>050102006001</t>
  </si>
  <si>
    <t>栽植攀缘植物</t>
  </si>
  <si>
    <t>(1)6个月成活养护期
(2)爬山虎(苗木甲供）
(3)高度100-120cm、冠幅15-20cm</t>
  </si>
  <si>
    <t>8</t>
  </si>
  <si>
    <t>050102001003</t>
  </si>
  <si>
    <t>(1)四季桂(苗木甲供）
(2)高度140-150cm、冠幅140-150cm
(3)6个月成活养护期</t>
  </si>
  <si>
    <t>9</t>
  </si>
  <si>
    <t>050102002005</t>
  </si>
  <si>
    <t>(1)红花三角梅(苗木甲供）
(2)6个月成活养护期
(3)高度120-150cm、冠幅80-100cm</t>
  </si>
  <si>
    <t>10</t>
  </si>
  <si>
    <t>050102002006</t>
  </si>
  <si>
    <t>(1)红花三角梅(苗木甲供）
(2)6个月成活养护期
(3)高度150-160cm、冠幅120-150cm</t>
  </si>
  <si>
    <t>11</t>
  </si>
  <si>
    <t>050102002007</t>
  </si>
  <si>
    <t>(1)红花三角梅（盆栽）(苗木甲供）
(2)6个月成活养护期
(3)高度50-60cm</t>
  </si>
  <si>
    <t>12</t>
  </si>
  <si>
    <t>050102001004</t>
  </si>
  <si>
    <t>(1)绿宝(苗木甲供）
(2)高度100-120cm、冠幅60-80cm
(3)6个月成活养护期</t>
  </si>
  <si>
    <t>13</t>
  </si>
  <si>
    <t>050102001005</t>
  </si>
  <si>
    <t>(1)小叶紫薇(苗木甲供）
(2)高度200-250cm、冠幅150-160cm          
(3)6个月成活养护期</t>
  </si>
  <si>
    <t>14</t>
  </si>
  <si>
    <t>050102001006</t>
  </si>
  <si>
    <t>(1)火山榕(苗木甲供）
(2)高度160-180cm、冠幅120-150cm
(3)6个月成活养护期</t>
  </si>
  <si>
    <t>15</t>
  </si>
  <si>
    <t>050102001007</t>
  </si>
  <si>
    <t>(1)特选丛生香樟(苗木甲供）
(2)五杆、胸径15-18cm、高度750-800、冠幅400-450cm
(3)6个月成活养护期</t>
  </si>
  <si>
    <t>16</t>
  </si>
  <si>
    <t>050102001008</t>
  </si>
  <si>
    <t>(1)大花紫薇(苗木甲供）
(2)胸径8-10cm、高度400-450、冠幅250-300cm
(3)6个月成活养护期</t>
  </si>
  <si>
    <t>17</t>
  </si>
  <si>
    <t>050102001009</t>
  </si>
  <si>
    <t>(1)秋枫(苗木甲供）
(2)胸径18-20cm、高度600-650、冠幅400-450cm、脱干高220-250
(3)6个月成活养护期</t>
  </si>
  <si>
    <t>18</t>
  </si>
  <si>
    <t>050102002008</t>
  </si>
  <si>
    <t>(1)红叶石楠球(苗木甲供）
(2)6个月成活养护期
(3)高度130-150cm、冠幅130-150cm</t>
  </si>
  <si>
    <t>19</t>
  </si>
  <si>
    <t>050102001010</t>
  </si>
  <si>
    <t>(1)盆架子(苗木甲供）
(2)胸径28-30cm、高度750-800、冠幅300-350cm
(3)6个月成活养护期</t>
  </si>
  <si>
    <t>20</t>
  </si>
  <si>
    <t>050102001011</t>
  </si>
  <si>
    <t>(1)金桂(苗木甲供）
(2)地径10-12cm、高度300-350、冠幅250-300cm
(3)6个月成活养护期</t>
  </si>
  <si>
    <t>21</t>
  </si>
  <si>
    <t>050102002009</t>
  </si>
  <si>
    <t>(1)黄金榕球(苗木甲供）
(2)6个月成活养护期
(3)高度130-150cm、冠幅150-160cm</t>
  </si>
  <si>
    <t>地被及草坪</t>
  </si>
  <si>
    <t>22</t>
  </si>
  <si>
    <t>050102012001</t>
  </si>
  <si>
    <t>铺种草皮</t>
  </si>
  <si>
    <t>(1)6个月成活养护期
(2)马尼拉草
(3)满铺</t>
  </si>
  <si>
    <t>m2</t>
  </si>
  <si>
    <t>23</t>
  </si>
  <si>
    <t>050102012002</t>
  </si>
  <si>
    <t>(1)6个月成活养护期
(2)草籽喷播</t>
  </si>
  <si>
    <t>24</t>
  </si>
  <si>
    <t>050201013001</t>
  </si>
  <si>
    <t>石汀步(步石、飞石)</t>
  </si>
  <si>
    <t>(1)M7.5砂浆
(2)整毛石</t>
  </si>
  <si>
    <t>25</t>
  </si>
  <si>
    <t>050102005001</t>
  </si>
  <si>
    <t>栽植绿篱</t>
  </si>
  <si>
    <t>(1)蜘蛛兰
(2)6个月成活养护期
(3)高度15-20cm、冠幅10-15cm
(4)25株/m2</t>
  </si>
  <si>
    <t>26</t>
  </si>
  <si>
    <t>050102005002</t>
  </si>
  <si>
    <t>(1)红绒球
(2)6个月成活养护期
(3)高度20-25cm、冠幅10-15cm
(4)25株/m2</t>
  </si>
  <si>
    <t>27</t>
  </si>
  <si>
    <t>050102005003</t>
  </si>
  <si>
    <t>(1)红花继木
(2)6个月成活养护期
(3)高度25-30cm、冠幅20-25cm
(4)25株/m2</t>
  </si>
  <si>
    <t>28</t>
  </si>
  <si>
    <t>050102005004</t>
  </si>
  <si>
    <t>(1)红花继木
(2)6个月成活养护期
(3)高度20-25cm、冠幅15-20cm
(4)49株/m2</t>
  </si>
  <si>
    <t>29</t>
  </si>
  <si>
    <t>050102005005</t>
  </si>
  <si>
    <t>(1)翠芦莉
(2)6个月成活养护期
(3)高度15-20cm、冠幅10-15cm
(4)49株/m2</t>
  </si>
  <si>
    <t>30</t>
  </si>
  <si>
    <t>050102005006</t>
  </si>
  <si>
    <t>(1)彩叶扶桑
(2)6个月成活养护期
(3)高度30-35cm、冠幅15-20cm
(4)49株/m2</t>
  </si>
  <si>
    <t>其他</t>
  </si>
  <si>
    <t>31</t>
  </si>
  <si>
    <t>050101010001</t>
  </si>
  <si>
    <t>整理绿化用地</t>
  </si>
  <si>
    <t>(1)三类土
(2)报价人自行拟定
(3)报价人自行拟定
(4)参照设计图
(5)报价人自行拟定</t>
  </si>
  <si>
    <t>32</t>
  </si>
  <si>
    <t>050101009001</t>
  </si>
  <si>
    <t>种植土回(换)填</t>
  </si>
  <si>
    <t>(1)报价人自行拟定
(2)种植土
(3)报价人自行拟定
(4)参照设计图</t>
  </si>
  <si>
    <t>m3</t>
  </si>
  <si>
    <t>33</t>
  </si>
  <si>
    <t>040101001001</t>
  </si>
  <si>
    <t>挖一般土方</t>
  </si>
  <si>
    <t>(1)渣土
(2)参照设计图</t>
  </si>
  <si>
    <t>050403001001</t>
  </si>
  <si>
    <t>树木支撑架</t>
  </si>
  <si>
    <t>(1)木支撑
(2)报价人自行拟定
(3)4根</t>
  </si>
  <si>
    <t>税金按9%计</t>
  </si>
  <si>
    <t>合计</t>
  </si>
  <si>
    <t xml:space="preserve">注：本工程量清单中的数量为预估数量，仅作为成交报价的基础，不能作为最终结算和支付的依据。
实际支付应按实际完成的工程量，并以双方现场签证为准。
</t>
  </si>
  <si>
    <t>报价清单</t>
  </si>
  <si>
    <t>单价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</si>
</sst>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4"/>
      <name val="宋体"/>
      <charset val="0"/>
    </font>
    <font>
      <sz val="10"/>
      <name val="宋体"/>
      <charset val="0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left" vertical="center"/>
    </xf>
    <xf numFmtId="0" fontId="3" fillId="0" borderId="1" xfId="49" applyNumberFormat="1" applyFont="1" applyBorder="1" applyAlignment="1">
      <alignment horizontal="center" vertical="center" wrapText="1"/>
    </xf>
    <xf numFmtId="0" fontId="3" fillId="0" borderId="1" xfId="49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5" fillId="0" borderId="1" xfId="49" applyNumberFormat="1" applyFont="1" applyBorder="1" applyAlignment="1">
      <alignment horizontal="left" vertical="center" wrapText="1"/>
    </xf>
    <xf numFmtId="2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2" fontId="2" fillId="0" borderId="2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2" fillId="0" borderId="1" xfId="0" applyFont="1" applyFill="1" applyBorder="1" applyAlignment="1" applyProtection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zoomScale="84" zoomScaleNormal="84" topLeftCell="A20" workbookViewId="0">
      <selection activeCell="B10" sqref="B10:D25"/>
    </sheetView>
  </sheetViews>
  <sheetFormatPr defaultColWidth="9" defaultRowHeight="14.4"/>
  <cols>
    <col min="1" max="1" width="6.11111111111111" customWidth="1"/>
    <col min="2" max="2" width="13" customWidth="1"/>
    <col min="3" max="3" width="10.5" customWidth="1"/>
    <col min="4" max="4" width="22.4444444444444" style="1" customWidth="1"/>
    <col min="5" max="5" width="5.88888888888889" customWidth="1"/>
    <col min="6" max="6" width="9.75925925925926" customWidth="1"/>
    <col min="7" max="7" width="10.9722222222222" customWidth="1"/>
    <col min="8" max="8" width="12.962962962963" customWidth="1"/>
    <col min="9" max="9" width="15.6296296296296" customWidth="1"/>
  </cols>
  <sheetData>
    <row r="1" ht="17.4" spans="1:9">
      <c r="A1" s="2" t="s">
        <v>0</v>
      </c>
      <c r="B1" s="2"/>
      <c r="C1" s="2"/>
      <c r="D1" s="3"/>
      <c r="E1" s="2"/>
      <c r="F1" s="2"/>
      <c r="G1" s="2"/>
      <c r="H1" s="2"/>
      <c r="I1" s="2"/>
    </row>
    <row r="2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15.6" spans="1:9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5" t="s">
        <v>7</v>
      </c>
      <c r="G3" s="5" t="s">
        <v>8</v>
      </c>
      <c r="H3" s="7" t="s">
        <v>9</v>
      </c>
      <c r="I3" s="7" t="s">
        <v>10</v>
      </c>
    </row>
    <row r="4" ht="45" customHeight="1" spans="1:9">
      <c r="A4" s="8" t="s">
        <v>11</v>
      </c>
      <c r="B4" s="8" t="s">
        <v>12</v>
      </c>
      <c r="C4" s="8" t="s">
        <v>13</v>
      </c>
      <c r="D4" s="9" t="s">
        <v>14</v>
      </c>
      <c r="E4" s="8" t="s">
        <v>15</v>
      </c>
      <c r="F4" s="8">
        <v>486</v>
      </c>
      <c r="G4" s="10">
        <v>466.26</v>
      </c>
      <c r="H4" s="10">
        <f>F4*G4</f>
        <v>226602.36</v>
      </c>
      <c r="I4" s="8" t="s">
        <v>16</v>
      </c>
    </row>
    <row r="5" ht="39" customHeight="1" spans="1:9">
      <c r="A5" s="8" t="s">
        <v>17</v>
      </c>
      <c r="B5" s="8" t="s">
        <v>18</v>
      </c>
      <c r="C5" s="8" t="s">
        <v>19</v>
      </c>
      <c r="D5" s="9" t="s">
        <v>20</v>
      </c>
      <c r="E5" s="8" t="s">
        <v>15</v>
      </c>
      <c r="F5" s="8">
        <v>52</v>
      </c>
      <c r="G5" s="10">
        <v>76.61</v>
      </c>
      <c r="H5" s="10">
        <f t="shared" ref="H5:H40" si="0">F5*G5</f>
        <v>3983.72</v>
      </c>
      <c r="I5" s="8" t="s">
        <v>16</v>
      </c>
    </row>
    <row r="6" ht="41" customHeight="1" spans="1:9">
      <c r="A6" s="8" t="s">
        <v>21</v>
      </c>
      <c r="B6" s="8" t="s">
        <v>22</v>
      </c>
      <c r="C6" s="8" t="s">
        <v>19</v>
      </c>
      <c r="D6" s="9" t="s">
        <v>23</v>
      </c>
      <c r="E6" s="8" t="s">
        <v>15</v>
      </c>
      <c r="F6" s="8">
        <v>586</v>
      </c>
      <c r="G6" s="10">
        <v>131.05</v>
      </c>
      <c r="H6" s="10">
        <f t="shared" si="0"/>
        <v>76795.3</v>
      </c>
      <c r="I6" s="8" t="s">
        <v>16</v>
      </c>
    </row>
    <row r="7" ht="45" customHeight="1" spans="1:9">
      <c r="A7" s="8" t="s">
        <v>24</v>
      </c>
      <c r="B7" s="8" t="s">
        <v>25</v>
      </c>
      <c r="C7" s="8" t="s">
        <v>19</v>
      </c>
      <c r="D7" s="9" t="s">
        <v>26</v>
      </c>
      <c r="E7" s="8" t="s">
        <v>15</v>
      </c>
      <c r="F7" s="8">
        <v>13</v>
      </c>
      <c r="G7" s="10">
        <v>208.23</v>
      </c>
      <c r="H7" s="10">
        <f t="shared" si="0"/>
        <v>2706.99</v>
      </c>
      <c r="I7" s="8" t="s">
        <v>16</v>
      </c>
    </row>
    <row r="8" ht="17" customHeight="1" spans="1:9">
      <c r="A8" s="8" t="s">
        <v>27</v>
      </c>
      <c r="B8" s="8" t="s">
        <v>28</v>
      </c>
      <c r="C8" s="8" t="s">
        <v>29</v>
      </c>
      <c r="D8" s="9" t="s">
        <v>30</v>
      </c>
      <c r="E8" s="8" t="s">
        <v>15</v>
      </c>
      <c r="F8" s="8">
        <v>70</v>
      </c>
      <c r="G8" s="10">
        <v>57</v>
      </c>
      <c r="H8" s="10">
        <f t="shared" si="0"/>
        <v>3990</v>
      </c>
      <c r="I8" s="8" t="s">
        <v>16</v>
      </c>
    </row>
    <row r="9" spans="1:9">
      <c r="A9" s="8"/>
      <c r="B9" s="8" t="s">
        <v>31</v>
      </c>
      <c r="C9" s="8"/>
      <c r="D9" s="4"/>
      <c r="E9" s="8"/>
      <c r="F9" s="8"/>
      <c r="G9" s="8"/>
      <c r="H9" s="10"/>
      <c r="I9" s="8"/>
    </row>
    <row r="10" ht="64" customHeight="1" spans="1:9">
      <c r="A10" s="8" t="s">
        <v>32</v>
      </c>
      <c r="B10" s="8" t="s">
        <v>33</v>
      </c>
      <c r="C10" s="8" t="s">
        <v>19</v>
      </c>
      <c r="D10" s="9" t="s">
        <v>34</v>
      </c>
      <c r="E10" s="8" t="s">
        <v>15</v>
      </c>
      <c r="F10" s="8">
        <v>55</v>
      </c>
      <c r="G10" s="10">
        <v>176</v>
      </c>
      <c r="H10" s="10">
        <f t="shared" si="0"/>
        <v>9680</v>
      </c>
      <c r="I10" s="8" t="s">
        <v>16</v>
      </c>
    </row>
    <row r="11" ht="55" customHeight="1" spans="1:9">
      <c r="A11" s="8" t="s">
        <v>35</v>
      </c>
      <c r="B11" s="8" t="s">
        <v>36</v>
      </c>
      <c r="C11" s="8" t="s">
        <v>37</v>
      </c>
      <c r="D11" s="9" t="s">
        <v>38</v>
      </c>
      <c r="E11" s="8" t="s">
        <v>15</v>
      </c>
      <c r="F11" s="8">
        <v>9210</v>
      </c>
      <c r="G11" s="10">
        <v>15.29</v>
      </c>
      <c r="H11" s="10">
        <f t="shared" si="0"/>
        <v>140820.9</v>
      </c>
      <c r="I11" s="8" t="s">
        <v>16</v>
      </c>
    </row>
    <row r="12" ht="52" customHeight="1" spans="1:9">
      <c r="A12" s="8" t="s">
        <v>39</v>
      </c>
      <c r="B12" s="8" t="s">
        <v>40</v>
      </c>
      <c r="C12" s="8" t="s">
        <v>13</v>
      </c>
      <c r="D12" s="9" t="s">
        <v>41</v>
      </c>
      <c r="E12" s="8" t="s">
        <v>15</v>
      </c>
      <c r="F12" s="8">
        <v>40</v>
      </c>
      <c r="G12" s="10">
        <v>170.53</v>
      </c>
      <c r="H12" s="10">
        <f t="shared" si="0"/>
        <v>6821.2</v>
      </c>
      <c r="I12" s="8" t="s">
        <v>16</v>
      </c>
    </row>
    <row r="13" ht="66" customHeight="1" spans="1:9">
      <c r="A13" s="8" t="s">
        <v>42</v>
      </c>
      <c r="B13" s="8" t="s">
        <v>43</v>
      </c>
      <c r="C13" s="8" t="s">
        <v>19</v>
      </c>
      <c r="D13" s="9" t="s">
        <v>44</v>
      </c>
      <c r="E13" s="8" t="s">
        <v>15</v>
      </c>
      <c r="F13" s="8">
        <v>1069</v>
      </c>
      <c r="G13" s="10">
        <v>305.51</v>
      </c>
      <c r="H13" s="10">
        <f t="shared" si="0"/>
        <v>326590.19</v>
      </c>
      <c r="I13" s="8" t="s">
        <v>16</v>
      </c>
    </row>
    <row r="14" ht="64" customHeight="1" spans="1:9">
      <c r="A14" s="8" t="s">
        <v>45</v>
      </c>
      <c r="B14" s="8" t="s">
        <v>46</v>
      </c>
      <c r="C14" s="8" t="s">
        <v>19</v>
      </c>
      <c r="D14" s="9" t="s">
        <v>47</v>
      </c>
      <c r="E14" s="8" t="s">
        <v>15</v>
      </c>
      <c r="F14" s="8">
        <v>3092</v>
      </c>
      <c r="G14" s="10">
        <v>229.92</v>
      </c>
      <c r="H14" s="10">
        <f t="shared" si="0"/>
        <v>710912.64</v>
      </c>
      <c r="I14" s="8" t="s">
        <v>16</v>
      </c>
    </row>
    <row r="15" ht="55" customHeight="1" spans="1:9">
      <c r="A15" s="8" t="s">
        <v>48</v>
      </c>
      <c r="B15" s="8" t="s">
        <v>49</v>
      </c>
      <c r="C15" s="8" t="s">
        <v>19</v>
      </c>
      <c r="D15" s="9" t="s">
        <v>50</v>
      </c>
      <c r="E15" s="8" t="s">
        <v>15</v>
      </c>
      <c r="F15" s="8">
        <v>1900</v>
      </c>
      <c r="G15" s="10">
        <v>27.79</v>
      </c>
      <c r="H15" s="10">
        <f t="shared" si="0"/>
        <v>52801</v>
      </c>
      <c r="I15" s="8" t="s">
        <v>16</v>
      </c>
    </row>
    <row r="16" ht="53" customHeight="1" spans="1:9">
      <c r="A16" s="8" t="s">
        <v>51</v>
      </c>
      <c r="B16" s="8" t="s">
        <v>52</v>
      </c>
      <c r="C16" s="8" t="s">
        <v>13</v>
      </c>
      <c r="D16" s="9" t="s">
        <v>53</v>
      </c>
      <c r="E16" s="8" t="s">
        <v>15</v>
      </c>
      <c r="F16" s="8">
        <v>497</v>
      </c>
      <c r="G16" s="10">
        <v>7.36</v>
      </c>
      <c r="H16" s="10">
        <f t="shared" si="0"/>
        <v>3657.92</v>
      </c>
      <c r="I16" s="8" t="s">
        <v>16</v>
      </c>
    </row>
    <row r="17" ht="55" customHeight="1" spans="1:9">
      <c r="A17" s="8" t="s">
        <v>54</v>
      </c>
      <c r="B17" s="8" t="s">
        <v>55</v>
      </c>
      <c r="C17" s="8" t="s">
        <v>13</v>
      </c>
      <c r="D17" s="11" t="s">
        <v>56</v>
      </c>
      <c r="E17" s="8" t="s">
        <v>15</v>
      </c>
      <c r="F17" s="8">
        <v>47</v>
      </c>
      <c r="G17" s="10">
        <v>153.48</v>
      </c>
      <c r="H17" s="10">
        <f t="shared" si="0"/>
        <v>7213.56</v>
      </c>
      <c r="I17" s="8" t="s">
        <v>16</v>
      </c>
    </row>
    <row r="18" ht="60" customHeight="1" spans="1:9">
      <c r="A18" s="8" t="s">
        <v>57</v>
      </c>
      <c r="B18" s="8" t="s">
        <v>58</v>
      </c>
      <c r="C18" s="8" t="s">
        <v>13</v>
      </c>
      <c r="D18" s="9" t="s">
        <v>59</v>
      </c>
      <c r="E18" s="8" t="s">
        <v>15</v>
      </c>
      <c r="F18" s="8">
        <v>754</v>
      </c>
      <c r="G18" s="10">
        <v>153.48</v>
      </c>
      <c r="H18" s="10">
        <f t="shared" si="0"/>
        <v>115723.92</v>
      </c>
      <c r="I18" s="8" t="s">
        <v>16</v>
      </c>
    </row>
    <row r="19" ht="87" customHeight="1" spans="1:9">
      <c r="A19" s="8" t="s">
        <v>60</v>
      </c>
      <c r="B19" s="8" t="s">
        <v>61</v>
      </c>
      <c r="C19" s="8" t="s">
        <v>13</v>
      </c>
      <c r="D19" s="9" t="s">
        <v>62</v>
      </c>
      <c r="E19" s="8" t="s">
        <v>15</v>
      </c>
      <c r="F19" s="8">
        <v>5</v>
      </c>
      <c r="G19" s="10">
        <v>5518.49</v>
      </c>
      <c r="H19" s="10">
        <f t="shared" si="0"/>
        <v>27592.45</v>
      </c>
      <c r="I19" s="8" t="s">
        <v>16</v>
      </c>
    </row>
    <row r="20" ht="57" customHeight="1" spans="1:9">
      <c r="A20" s="8" t="s">
        <v>63</v>
      </c>
      <c r="B20" s="8" t="s">
        <v>64</v>
      </c>
      <c r="C20" s="8" t="s">
        <v>13</v>
      </c>
      <c r="D20" s="9" t="s">
        <v>65</v>
      </c>
      <c r="E20" s="8" t="s">
        <v>15</v>
      </c>
      <c r="F20" s="8">
        <v>437</v>
      </c>
      <c r="G20" s="10">
        <v>414.17</v>
      </c>
      <c r="H20" s="10">
        <f t="shared" si="0"/>
        <v>180992.29</v>
      </c>
      <c r="I20" s="8" t="s">
        <v>16</v>
      </c>
    </row>
    <row r="21" ht="70" customHeight="1" spans="1:9">
      <c r="A21" s="8" t="s">
        <v>66</v>
      </c>
      <c r="B21" s="8" t="s">
        <v>67</v>
      </c>
      <c r="C21" s="8" t="s">
        <v>13</v>
      </c>
      <c r="D21" s="9" t="s">
        <v>68</v>
      </c>
      <c r="E21" s="8" t="s">
        <v>15</v>
      </c>
      <c r="F21" s="8">
        <v>20</v>
      </c>
      <c r="G21" s="10">
        <v>1694.58</v>
      </c>
      <c r="H21" s="10">
        <f t="shared" si="0"/>
        <v>33891.6</v>
      </c>
      <c r="I21" s="8" t="s">
        <v>16</v>
      </c>
    </row>
    <row r="22" ht="67" customHeight="1" spans="1:9">
      <c r="A22" s="8" t="s">
        <v>69</v>
      </c>
      <c r="B22" s="8" t="s">
        <v>70</v>
      </c>
      <c r="C22" s="8" t="s">
        <v>19</v>
      </c>
      <c r="D22" s="9" t="s">
        <v>71</v>
      </c>
      <c r="E22" s="8" t="s">
        <v>15</v>
      </c>
      <c r="F22" s="8">
        <v>33</v>
      </c>
      <c r="G22" s="10">
        <v>240.23</v>
      </c>
      <c r="H22" s="10">
        <f t="shared" si="0"/>
        <v>7927.59</v>
      </c>
      <c r="I22" s="8" t="s">
        <v>16</v>
      </c>
    </row>
    <row r="23" ht="60" customHeight="1" spans="1:9">
      <c r="A23" s="8" t="s">
        <v>72</v>
      </c>
      <c r="B23" s="8" t="s">
        <v>73</v>
      </c>
      <c r="C23" s="8" t="s">
        <v>13</v>
      </c>
      <c r="D23" s="9" t="s">
        <v>74</v>
      </c>
      <c r="E23" s="8" t="s">
        <v>15</v>
      </c>
      <c r="F23" s="8">
        <v>26</v>
      </c>
      <c r="G23" s="10">
        <v>1771.35</v>
      </c>
      <c r="H23" s="10">
        <f t="shared" si="0"/>
        <v>46055.1</v>
      </c>
      <c r="I23" s="8" t="s">
        <v>16</v>
      </c>
    </row>
    <row r="24" ht="59" customHeight="1" spans="1:9">
      <c r="A24" s="8" t="s">
        <v>75</v>
      </c>
      <c r="B24" s="8" t="s">
        <v>76</v>
      </c>
      <c r="C24" s="8" t="s">
        <v>13</v>
      </c>
      <c r="D24" s="9" t="s">
        <v>77</v>
      </c>
      <c r="E24" s="8" t="s">
        <v>15</v>
      </c>
      <c r="F24" s="8">
        <v>30</v>
      </c>
      <c r="G24" s="10">
        <v>642.6</v>
      </c>
      <c r="H24" s="10">
        <f t="shared" si="0"/>
        <v>19278</v>
      </c>
      <c r="I24" s="8" t="s">
        <v>16</v>
      </c>
    </row>
    <row r="25" ht="53" customHeight="1" spans="1:9">
      <c r="A25" s="8" t="s">
        <v>78</v>
      </c>
      <c r="B25" s="8" t="s">
        <v>79</v>
      </c>
      <c r="C25" s="8" t="s">
        <v>19</v>
      </c>
      <c r="D25" s="9" t="s">
        <v>80</v>
      </c>
      <c r="E25" s="8" t="s">
        <v>15</v>
      </c>
      <c r="F25" s="8">
        <v>400</v>
      </c>
      <c r="G25" s="10">
        <v>206.17</v>
      </c>
      <c r="H25" s="10">
        <f t="shared" si="0"/>
        <v>82468</v>
      </c>
      <c r="I25" s="8" t="s">
        <v>16</v>
      </c>
    </row>
    <row r="26" spans="1:9">
      <c r="A26" s="8"/>
      <c r="B26" s="8" t="s">
        <v>81</v>
      </c>
      <c r="C26" s="8"/>
      <c r="D26" s="4"/>
      <c r="E26" s="8"/>
      <c r="F26" s="8"/>
      <c r="G26" s="8"/>
      <c r="H26" s="10"/>
      <c r="I26" s="8"/>
    </row>
    <row r="27" ht="43" customHeight="1" spans="1:9">
      <c r="A27" s="8" t="s">
        <v>82</v>
      </c>
      <c r="B27" s="8" t="s">
        <v>83</v>
      </c>
      <c r="C27" s="8" t="s">
        <v>84</v>
      </c>
      <c r="D27" s="9" t="s">
        <v>85</v>
      </c>
      <c r="E27" s="8" t="s">
        <v>86</v>
      </c>
      <c r="F27" s="8">
        <v>108338.5</v>
      </c>
      <c r="G27" s="10">
        <v>23.2</v>
      </c>
      <c r="H27" s="10">
        <f t="shared" si="0"/>
        <v>2513453.2</v>
      </c>
      <c r="I27" s="8" t="s">
        <v>16</v>
      </c>
    </row>
    <row r="28" ht="32" customHeight="1" spans="1:9">
      <c r="A28" s="8" t="s">
        <v>87</v>
      </c>
      <c r="B28" s="8" t="s">
        <v>88</v>
      </c>
      <c r="C28" s="8" t="s">
        <v>84</v>
      </c>
      <c r="D28" s="9" t="s">
        <v>89</v>
      </c>
      <c r="E28" s="8" t="s">
        <v>86</v>
      </c>
      <c r="F28" s="8">
        <v>1908</v>
      </c>
      <c r="G28" s="10">
        <v>41.92</v>
      </c>
      <c r="H28" s="10">
        <f t="shared" si="0"/>
        <v>79983.36</v>
      </c>
      <c r="I28" s="8" t="s">
        <v>16</v>
      </c>
    </row>
    <row r="29" ht="32" customHeight="1" spans="1:9">
      <c r="A29" s="8" t="s">
        <v>90</v>
      </c>
      <c r="B29" s="8" t="s">
        <v>91</v>
      </c>
      <c r="C29" s="8" t="s">
        <v>92</v>
      </c>
      <c r="D29" s="9" t="s">
        <v>93</v>
      </c>
      <c r="E29" s="8" t="s">
        <v>86</v>
      </c>
      <c r="F29" s="8">
        <v>32</v>
      </c>
      <c r="G29" s="10">
        <v>407.25</v>
      </c>
      <c r="H29" s="10">
        <f t="shared" si="0"/>
        <v>13032</v>
      </c>
      <c r="I29" s="8"/>
    </row>
    <row r="30" ht="69" customHeight="1" spans="1:9">
      <c r="A30" s="8" t="s">
        <v>94</v>
      </c>
      <c r="B30" s="8" t="s">
        <v>95</v>
      </c>
      <c r="C30" s="8" t="s">
        <v>96</v>
      </c>
      <c r="D30" s="9" t="s">
        <v>97</v>
      </c>
      <c r="E30" s="8" t="s">
        <v>86</v>
      </c>
      <c r="F30" s="8">
        <v>10374</v>
      </c>
      <c r="G30" s="10">
        <v>73.39</v>
      </c>
      <c r="H30" s="10">
        <f t="shared" si="0"/>
        <v>761347.86</v>
      </c>
      <c r="I30" s="8" t="s">
        <v>16</v>
      </c>
    </row>
    <row r="31" ht="67" customHeight="1" spans="1:9">
      <c r="A31" s="8" t="s">
        <v>98</v>
      </c>
      <c r="B31" s="8" t="s">
        <v>99</v>
      </c>
      <c r="C31" s="8" t="s">
        <v>96</v>
      </c>
      <c r="D31" s="9" t="s">
        <v>100</v>
      </c>
      <c r="E31" s="8" t="s">
        <v>86</v>
      </c>
      <c r="F31" s="8">
        <v>184</v>
      </c>
      <c r="G31" s="10">
        <v>87.5</v>
      </c>
      <c r="H31" s="10">
        <f t="shared" si="0"/>
        <v>16100</v>
      </c>
      <c r="I31" s="8" t="s">
        <v>16</v>
      </c>
    </row>
    <row r="32" ht="73" customHeight="1" spans="1:9">
      <c r="A32" s="8" t="s">
        <v>101</v>
      </c>
      <c r="B32" s="8" t="s">
        <v>102</v>
      </c>
      <c r="C32" s="8" t="s">
        <v>96</v>
      </c>
      <c r="D32" s="9" t="s">
        <v>103</v>
      </c>
      <c r="E32" s="8" t="s">
        <v>86</v>
      </c>
      <c r="F32" s="8">
        <v>15</v>
      </c>
      <c r="G32" s="10">
        <v>180.64</v>
      </c>
      <c r="H32" s="10">
        <f t="shared" si="0"/>
        <v>2709.6</v>
      </c>
      <c r="I32" s="8" t="s">
        <v>16</v>
      </c>
    </row>
    <row r="33" ht="71" customHeight="1" spans="1:9">
      <c r="A33" s="8" t="s">
        <v>104</v>
      </c>
      <c r="B33" s="8" t="s">
        <v>105</v>
      </c>
      <c r="C33" s="8" t="s">
        <v>96</v>
      </c>
      <c r="D33" s="9" t="s">
        <v>106</v>
      </c>
      <c r="E33" s="8" t="s">
        <v>86</v>
      </c>
      <c r="F33" s="8">
        <v>1557</v>
      </c>
      <c r="G33" s="10">
        <v>89.02</v>
      </c>
      <c r="H33" s="10">
        <f t="shared" si="0"/>
        <v>138604.14</v>
      </c>
      <c r="I33" s="8" t="s">
        <v>16</v>
      </c>
    </row>
    <row r="34" ht="65" customHeight="1" spans="1:9">
      <c r="A34" s="8" t="s">
        <v>107</v>
      </c>
      <c r="B34" s="8" t="s">
        <v>108</v>
      </c>
      <c r="C34" s="8" t="s">
        <v>96</v>
      </c>
      <c r="D34" s="9" t="s">
        <v>109</v>
      </c>
      <c r="E34" s="8" t="s">
        <v>86</v>
      </c>
      <c r="F34" s="8">
        <v>2824</v>
      </c>
      <c r="G34" s="10">
        <v>50.3</v>
      </c>
      <c r="H34" s="10">
        <f t="shared" si="0"/>
        <v>142047.2</v>
      </c>
      <c r="I34" s="8" t="s">
        <v>16</v>
      </c>
    </row>
    <row r="35" ht="68" customHeight="1" spans="1:9">
      <c r="A35" s="8" t="s">
        <v>110</v>
      </c>
      <c r="B35" s="8" t="s">
        <v>111</v>
      </c>
      <c r="C35" s="8" t="s">
        <v>96</v>
      </c>
      <c r="D35" s="9" t="s">
        <v>112</v>
      </c>
      <c r="E35" s="8" t="s">
        <v>86</v>
      </c>
      <c r="F35" s="8">
        <v>1311</v>
      </c>
      <c r="G35" s="10">
        <v>89.02</v>
      </c>
      <c r="H35" s="10">
        <f t="shared" si="0"/>
        <v>116705.22</v>
      </c>
      <c r="I35" s="8" t="s">
        <v>16</v>
      </c>
    </row>
    <row r="36" spans="1:9">
      <c r="A36" s="8"/>
      <c r="B36" s="8" t="s">
        <v>113</v>
      </c>
      <c r="C36" s="8"/>
      <c r="D36" s="4"/>
      <c r="E36" s="8"/>
      <c r="F36" s="8"/>
      <c r="G36" s="8"/>
      <c r="H36" s="10"/>
      <c r="I36" s="8"/>
    </row>
    <row r="37" ht="71" customHeight="1" spans="1:9">
      <c r="A37" s="8" t="s">
        <v>114</v>
      </c>
      <c r="B37" s="8" t="s">
        <v>115</v>
      </c>
      <c r="C37" s="8" t="s">
        <v>116</v>
      </c>
      <c r="D37" s="9" t="s">
        <v>117</v>
      </c>
      <c r="E37" s="8" t="s">
        <v>86</v>
      </c>
      <c r="F37" s="8">
        <v>125135.5</v>
      </c>
      <c r="G37" s="10">
        <v>4.52</v>
      </c>
      <c r="H37" s="10">
        <f t="shared" si="0"/>
        <v>565612.46</v>
      </c>
      <c r="I37" s="8"/>
    </row>
    <row r="38" ht="57" customHeight="1" spans="1:9">
      <c r="A38" s="8" t="s">
        <v>118</v>
      </c>
      <c r="B38" s="8" t="s">
        <v>119</v>
      </c>
      <c r="C38" s="12" t="s">
        <v>120</v>
      </c>
      <c r="D38" s="9" t="s">
        <v>121</v>
      </c>
      <c r="E38" s="8" t="s">
        <v>122</v>
      </c>
      <c r="F38" s="8">
        <v>61383</v>
      </c>
      <c r="G38" s="10">
        <v>28.02</v>
      </c>
      <c r="H38" s="10">
        <f t="shared" si="0"/>
        <v>1719951.66</v>
      </c>
      <c r="I38" s="8"/>
    </row>
    <row r="39" ht="33" customHeight="1" spans="1:9">
      <c r="A39" s="13" t="s">
        <v>123</v>
      </c>
      <c r="B39" s="13" t="s">
        <v>124</v>
      </c>
      <c r="C39" s="13" t="s">
        <v>125</v>
      </c>
      <c r="D39" s="9" t="s">
        <v>126</v>
      </c>
      <c r="E39" s="13" t="s">
        <v>122</v>
      </c>
      <c r="F39" s="13">
        <v>506</v>
      </c>
      <c r="G39" s="14">
        <v>16.02</v>
      </c>
      <c r="H39" s="10">
        <f t="shared" si="0"/>
        <v>8106.12</v>
      </c>
      <c r="I39" s="13"/>
    </row>
    <row r="40" ht="36" spans="1:9">
      <c r="A40" s="8">
        <v>34</v>
      </c>
      <c r="B40" s="18" t="s">
        <v>127</v>
      </c>
      <c r="C40" s="8" t="s">
        <v>128</v>
      </c>
      <c r="D40" s="9" t="s">
        <v>129</v>
      </c>
      <c r="E40" s="8" t="s">
        <v>15</v>
      </c>
      <c r="F40" s="8">
        <v>2375</v>
      </c>
      <c r="G40" s="10">
        <v>6.38</v>
      </c>
      <c r="H40" s="10">
        <f t="shared" si="0"/>
        <v>15152.5</v>
      </c>
      <c r="I40" s="13"/>
    </row>
    <row r="41" spans="1:9">
      <c r="A41" s="8"/>
      <c r="B41" s="8"/>
      <c r="C41" s="8" t="s">
        <v>130</v>
      </c>
      <c r="D41" s="4"/>
      <c r="E41" s="8"/>
      <c r="F41" s="8"/>
      <c r="G41" s="8"/>
      <c r="H41" s="15">
        <f>SUM(H4:H40)*0.09</f>
        <v>736137.9</v>
      </c>
      <c r="I41" s="13"/>
    </row>
    <row r="42" spans="1:9">
      <c r="A42" s="8"/>
      <c r="B42" s="8"/>
      <c r="C42" s="8" t="s">
        <v>131</v>
      </c>
      <c r="D42" s="4"/>
      <c r="E42" s="8"/>
      <c r="F42" s="8"/>
      <c r="G42" s="8"/>
      <c r="H42" s="15">
        <f>SUM(H4:H41)</f>
        <v>8915447.95</v>
      </c>
      <c r="I42" s="8"/>
    </row>
    <row r="43" ht="27" customHeight="1" spans="1:9">
      <c r="A43" s="16" t="s">
        <v>132</v>
      </c>
      <c r="B43" s="17"/>
      <c r="C43" s="17"/>
      <c r="D43" s="17"/>
      <c r="E43" s="17"/>
      <c r="F43" s="17"/>
      <c r="G43" s="17"/>
      <c r="H43" s="17"/>
      <c r="I43" s="17"/>
    </row>
  </sheetData>
  <mergeCells count="3">
    <mergeCell ref="A1:I1"/>
    <mergeCell ref="A2:I2"/>
    <mergeCell ref="A43:I43"/>
  </mergeCells>
  <pageMargins left="0.75" right="0.75" top="1" bottom="1" header="0.5" footer="0.5"/>
  <pageSetup paperSize="9" scale="8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tabSelected="1" zoomScale="84" zoomScaleNormal="84" topLeftCell="A16" workbookViewId="0">
      <selection activeCell="L22" sqref="L22"/>
    </sheetView>
  </sheetViews>
  <sheetFormatPr defaultColWidth="9" defaultRowHeight="14.4"/>
  <cols>
    <col min="1" max="1" width="6.11111111111111" customWidth="1"/>
    <col min="2" max="2" width="13" customWidth="1"/>
    <col min="3" max="3" width="10.5" customWidth="1"/>
    <col min="4" max="4" width="22.4444444444444" style="1" customWidth="1"/>
    <col min="5" max="5" width="5.88888888888889" customWidth="1"/>
    <col min="6" max="6" width="9.75925925925926" customWidth="1"/>
    <col min="7" max="7" width="10.9722222222222" customWidth="1"/>
    <col min="8" max="8" width="12.962962962963" customWidth="1"/>
    <col min="9" max="9" width="15.6296296296296" customWidth="1"/>
  </cols>
  <sheetData>
    <row r="1" ht="17.4" spans="1:9">
      <c r="A1" s="2" t="s">
        <v>133</v>
      </c>
      <c r="B1" s="2"/>
      <c r="C1" s="2"/>
      <c r="D1" s="3"/>
      <c r="E1" s="2"/>
      <c r="F1" s="2"/>
      <c r="G1" s="2"/>
      <c r="H1" s="2"/>
      <c r="I1" s="2"/>
    </row>
    <row r="2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15.6" spans="1:9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5" t="s">
        <v>7</v>
      </c>
      <c r="G3" s="5" t="s">
        <v>134</v>
      </c>
      <c r="H3" s="7" t="s">
        <v>9</v>
      </c>
      <c r="I3" s="7" t="s">
        <v>10</v>
      </c>
    </row>
    <row r="4" ht="45" customHeight="1" spans="1:9">
      <c r="A4" s="8" t="s">
        <v>11</v>
      </c>
      <c r="B4" s="8" t="s">
        <v>12</v>
      </c>
      <c r="C4" s="8" t="s">
        <v>13</v>
      </c>
      <c r="D4" s="9" t="s">
        <v>14</v>
      </c>
      <c r="E4" s="8" t="s">
        <v>15</v>
      </c>
      <c r="F4" s="8">
        <v>486</v>
      </c>
      <c r="G4" s="10"/>
      <c r="H4" s="10">
        <f>F4*G4</f>
        <v>0</v>
      </c>
      <c r="I4" s="8" t="s">
        <v>16</v>
      </c>
    </row>
    <row r="5" ht="39" customHeight="1" spans="1:9">
      <c r="A5" s="8" t="s">
        <v>17</v>
      </c>
      <c r="B5" s="8" t="s">
        <v>18</v>
      </c>
      <c r="C5" s="8" t="s">
        <v>19</v>
      </c>
      <c r="D5" s="9" t="s">
        <v>20</v>
      </c>
      <c r="E5" s="8" t="s">
        <v>15</v>
      </c>
      <c r="F5" s="8">
        <v>52</v>
      </c>
      <c r="G5" s="10"/>
      <c r="H5" s="10">
        <f t="shared" ref="H4:H8" si="0">F5*G5</f>
        <v>0</v>
      </c>
      <c r="I5" s="8" t="s">
        <v>16</v>
      </c>
    </row>
    <row r="6" ht="41" customHeight="1" spans="1:9">
      <c r="A6" s="8" t="s">
        <v>21</v>
      </c>
      <c r="B6" s="8" t="s">
        <v>22</v>
      </c>
      <c r="C6" s="8" t="s">
        <v>19</v>
      </c>
      <c r="D6" s="9" t="s">
        <v>23</v>
      </c>
      <c r="E6" s="8" t="s">
        <v>15</v>
      </c>
      <c r="F6" s="8">
        <v>586</v>
      </c>
      <c r="G6" s="10"/>
      <c r="H6" s="10">
        <f t="shared" si="0"/>
        <v>0</v>
      </c>
      <c r="I6" s="8" t="s">
        <v>16</v>
      </c>
    </row>
    <row r="7" ht="45" customHeight="1" spans="1:9">
      <c r="A7" s="8" t="s">
        <v>24</v>
      </c>
      <c r="B7" s="8" t="s">
        <v>25</v>
      </c>
      <c r="C7" s="8" t="s">
        <v>19</v>
      </c>
      <c r="D7" s="9" t="s">
        <v>26</v>
      </c>
      <c r="E7" s="8" t="s">
        <v>15</v>
      </c>
      <c r="F7" s="8">
        <v>13</v>
      </c>
      <c r="G7" s="10"/>
      <c r="H7" s="10">
        <f t="shared" si="0"/>
        <v>0</v>
      </c>
      <c r="I7" s="8" t="s">
        <v>16</v>
      </c>
    </row>
    <row r="8" ht="17" customHeight="1" spans="1:9">
      <c r="A8" s="8" t="s">
        <v>27</v>
      </c>
      <c r="B8" s="8" t="s">
        <v>28</v>
      </c>
      <c r="C8" s="8" t="s">
        <v>29</v>
      </c>
      <c r="D8" s="9" t="s">
        <v>30</v>
      </c>
      <c r="E8" s="8" t="s">
        <v>15</v>
      </c>
      <c r="F8" s="8">
        <v>70</v>
      </c>
      <c r="G8" s="10"/>
      <c r="H8" s="10">
        <f t="shared" si="0"/>
        <v>0</v>
      </c>
      <c r="I8" s="8" t="s">
        <v>16</v>
      </c>
    </row>
    <row r="9" spans="1:9">
      <c r="A9" s="8"/>
      <c r="B9" s="8" t="s">
        <v>31</v>
      </c>
      <c r="C9" s="8"/>
      <c r="D9" s="4"/>
      <c r="E9" s="8"/>
      <c r="F9" s="8"/>
      <c r="G9" s="8"/>
      <c r="H9" s="10"/>
      <c r="I9" s="8"/>
    </row>
    <row r="10" ht="64" customHeight="1" spans="1:9">
      <c r="A10" s="8" t="s">
        <v>32</v>
      </c>
      <c r="B10" s="8" t="s">
        <v>33</v>
      </c>
      <c r="C10" s="8" t="s">
        <v>19</v>
      </c>
      <c r="D10" s="9" t="s">
        <v>34</v>
      </c>
      <c r="E10" s="8" t="s">
        <v>15</v>
      </c>
      <c r="F10" s="8">
        <v>55</v>
      </c>
      <c r="G10" s="10"/>
      <c r="H10" s="10">
        <f t="shared" ref="H10:H25" si="1">F10*G10</f>
        <v>0</v>
      </c>
      <c r="I10" s="8" t="s">
        <v>16</v>
      </c>
    </row>
    <row r="11" ht="55" customHeight="1" spans="1:9">
      <c r="A11" s="8" t="s">
        <v>35</v>
      </c>
      <c r="B11" s="8" t="s">
        <v>36</v>
      </c>
      <c r="C11" s="8" t="s">
        <v>37</v>
      </c>
      <c r="D11" s="9" t="s">
        <v>38</v>
      </c>
      <c r="E11" s="8" t="s">
        <v>15</v>
      </c>
      <c r="F11" s="8">
        <v>9210</v>
      </c>
      <c r="G11" s="10"/>
      <c r="H11" s="10">
        <f t="shared" si="1"/>
        <v>0</v>
      </c>
      <c r="I11" s="8" t="s">
        <v>16</v>
      </c>
    </row>
    <row r="12" ht="52" customHeight="1" spans="1:9">
      <c r="A12" s="8" t="s">
        <v>39</v>
      </c>
      <c r="B12" s="8" t="s">
        <v>40</v>
      </c>
      <c r="C12" s="8" t="s">
        <v>13</v>
      </c>
      <c r="D12" s="9" t="s">
        <v>41</v>
      </c>
      <c r="E12" s="8" t="s">
        <v>15</v>
      </c>
      <c r="F12" s="8">
        <v>40</v>
      </c>
      <c r="G12" s="10"/>
      <c r="H12" s="10">
        <f t="shared" si="1"/>
        <v>0</v>
      </c>
      <c r="I12" s="8" t="s">
        <v>16</v>
      </c>
    </row>
    <row r="13" ht="66" customHeight="1" spans="1:9">
      <c r="A13" s="8" t="s">
        <v>42</v>
      </c>
      <c r="B13" s="8" t="s">
        <v>43</v>
      </c>
      <c r="C13" s="8" t="s">
        <v>19</v>
      </c>
      <c r="D13" s="9" t="s">
        <v>44</v>
      </c>
      <c r="E13" s="8" t="s">
        <v>15</v>
      </c>
      <c r="F13" s="8">
        <v>1069</v>
      </c>
      <c r="G13" s="10"/>
      <c r="H13" s="10">
        <f t="shared" si="1"/>
        <v>0</v>
      </c>
      <c r="I13" s="8" t="s">
        <v>16</v>
      </c>
    </row>
    <row r="14" ht="64" customHeight="1" spans="1:9">
      <c r="A14" s="8" t="s">
        <v>45</v>
      </c>
      <c r="B14" s="8" t="s">
        <v>46</v>
      </c>
      <c r="C14" s="8" t="s">
        <v>19</v>
      </c>
      <c r="D14" s="9" t="s">
        <v>47</v>
      </c>
      <c r="E14" s="8" t="s">
        <v>15</v>
      </c>
      <c r="F14" s="8">
        <v>3092</v>
      </c>
      <c r="G14" s="10"/>
      <c r="H14" s="10">
        <f t="shared" si="1"/>
        <v>0</v>
      </c>
      <c r="I14" s="8" t="s">
        <v>16</v>
      </c>
    </row>
    <row r="15" ht="55" customHeight="1" spans="1:9">
      <c r="A15" s="8" t="s">
        <v>48</v>
      </c>
      <c r="B15" s="8" t="s">
        <v>49</v>
      </c>
      <c r="C15" s="8" t="s">
        <v>19</v>
      </c>
      <c r="D15" s="9" t="s">
        <v>50</v>
      </c>
      <c r="E15" s="8" t="s">
        <v>15</v>
      </c>
      <c r="F15" s="8">
        <v>1900</v>
      </c>
      <c r="G15" s="10"/>
      <c r="H15" s="10">
        <f t="shared" si="1"/>
        <v>0</v>
      </c>
      <c r="I15" s="8" t="s">
        <v>16</v>
      </c>
    </row>
    <row r="16" ht="53" customHeight="1" spans="1:9">
      <c r="A16" s="8" t="s">
        <v>51</v>
      </c>
      <c r="B16" s="8" t="s">
        <v>52</v>
      </c>
      <c r="C16" s="8" t="s">
        <v>13</v>
      </c>
      <c r="D16" s="9" t="s">
        <v>53</v>
      </c>
      <c r="E16" s="8" t="s">
        <v>15</v>
      </c>
      <c r="F16" s="8">
        <v>497</v>
      </c>
      <c r="G16" s="10"/>
      <c r="H16" s="10">
        <f t="shared" si="1"/>
        <v>0</v>
      </c>
      <c r="I16" s="8" t="s">
        <v>16</v>
      </c>
    </row>
    <row r="17" ht="55" customHeight="1" spans="1:9">
      <c r="A17" s="8" t="s">
        <v>54</v>
      </c>
      <c r="B17" s="8" t="s">
        <v>55</v>
      </c>
      <c r="C17" s="8" t="s">
        <v>13</v>
      </c>
      <c r="D17" s="11" t="s">
        <v>56</v>
      </c>
      <c r="E17" s="8" t="s">
        <v>15</v>
      </c>
      <c r="F17" s="8">
        <v>47</v>
      </c>
      <c r="G17" s="10"/>
      <c r="H17" s="10">
        <f t="shared" si="1"/>
        <v>0</v>
      </c>
      <c r="I17" s="8" t="s">
        <v>16</v>
      </c>
    </row>
    <row r="18" ht="60" customHeight="1" spans="1:9">
      <c r="A18" s="8" t="s">
        <v>57</v>
      </c>
      <c r="B18" s="8" t="s">
        <v>58</v>
      </c>
      <c r="C18" s="8" t="s">
        <v>13</v>
      </c>
      <c r="D18" s="9" t="s">
        <v>59</v>
      </c>
      <c r="E18" s="8" t="s">
        <v>15</v>
      </c>
      <c r="F18" s="8">
        <v>754</v>
      </c>
      <c r="G18" s="10"/>
      <c r="H18" s="10">
        <f t="shared" si="1"/>
        <v>0</v>
      </c>
      <c r="I18" s="8" t="s">
        <v>16</v>
      </c>
    </row>
    <row r="19" ht="87" customHeight="1" spans="1:9">
      <c r="A19" s="8" t="s">
        <v>60</v>
      </c>
      <c r="B19" s="8" t="s">
        <v>61</v>
      </c>
      <c r="C19" s="8" t="s">
        <v>13</v>
      </c>
      <c r="D19" s="9" t="s">
        <v>62</v>
      </c>
      <c r="E19" s="8" t="s">
        <v>15</v>
      </c>
      <c r="F19" s="8">
        <v>5</v>
      </c>
      <c r="G19" s="10"/>
      <c r="H19" s="10">
        <f t="shared" si="1"/>
        <v>0</v>
      </c>
      <c r="I19" s="8" t="s">
        <v>16</v>
      </c>
    </row>
    <row r="20" ht="57" customHeight="1" spans="1:9">
      <c r="A20" s="8" t="s">
        <v>63</v>
      </c>
      <c r="B20" s="8" t="s">
        <v>64</v>
      </c>
      <c r="C20" s="8" t="s">
        <v>13</v>
      </c>
      <c r="D20" s="9" t="s">
        <v>65</v>
      </c>
      <c r="E20" s="8" t="s">
        <v>15</v>
      </c>
      <c r="F20" s="8">
        <v>437</v>
      </c>
      <c r="G20" s="10"/>
      <c r="H20" s="10">
        <f t="shared" si="1"/>
        <v>0</v>
      </c>
      <c r="I20" s="8" t="s">
        <v>16</v>
      </c>
    </row>
    <row r="21" ht="70" customHeight="1" spans="1:9">
      <c r="A21" s="8" t="s">
        <v>66</v>
      </c>
      <c r="B21" s="8" t="s">
        <v>67</v>
      </c>
      <c r="C21" s="8" t="s">
        <v>13</v>
      </c>
      <c r="D21" s="9" t="s">
        <v>68</v>
      </c>
      <c r="E21" s="8" t="s">
        <v>15</v>
      </c>
      <c r="F21" s="8">
        <v>20</v>
      </c>
      <c r="G21" s="10"/>
      <c r="H21" s="10">
        <f t="shared" si="1"/>
        <v>0</v>
      </c>
      <c r="I21" s="8" t="s">
        <v>16</v>
      </c>
    </row>
    <row r="22" ht="67" customHeight="1" spans="1:9">
      <c r="A22" s="8" t="s">
        <v>69</v>
      </c>
      <c r="B22" s="8" t="s">
        <v>70</v>
      </c>
      <c r="C22" s="8" t="s">
        <v>19</v>
      </c>
      <c r="D22" s="9" t="s">
        <v>71</v>
      </c>
      <c r="E22" s="8" t="s">
        <v>15</v>
      </c>
      <c r="F22" s="8">
        <v>33</v>
      </c>
      <c r="G22" s="10"/>
      <c r="H22" s="10">
        <f t="shared" si="1"/>
        <v>0</v>
      </c>
      <c r="I22" s="8" t="s">
        <v>16</v>
      </c>
    </row>
    <row r="23" ht="60" customHeight="1" spans="1:9">
      <c r="A23" s="8" t="s">
        <v>72</v>
      </c>
      <c r="B23" s="8" t="s">
        <v>73</v>
      </c>
      <c r="C23" s="8" t="s">
        <v>13</v>
      </c>
      <c r="D23" s="9" t="s">
        <v>74</v>
      </c>
      <c r="E23" s="8" t="s">
        <v>15</v>
      </c>
      <c r="F23" s="8">
        <v>26</v>
      </c>
      <c r="G23" s="10"/>
      <c r="H23" s="10">
        <f t="shared" si="1"/>
        <v>0</v>
      </c>
      <c r="I23" s="8" t="s">
        <v>16</v>
      </c>
    </row>
    <row r="24" ht="59" customHeight="1" spans="1:9">
      <c r="A24" s="8" t="s">
        <v>75</v>
      </c>
      <c r="B24" s="8" t="s">
        <v>76</v>
      </c>
      <c r="C24" s="8" t="s">
        <v>13</v>
      </c>
      <c r="D24" s="9" t="s">
        <v>77</v>
      </c>
      <c r="E24" s="8" t="s">
        <v>15</v>
      </c>
      <c r="F24" s="8">
        <v>30</v>
      </c>
      <c r="G24" s="10"/>
      <c r="H24" s="10">
        <f t="shared" si="1"/>
        <v>0</v>
      </c>
      <c r="I24" s="8" t="s">
        <v>16</v>
      </c>
    </row>
    <row r="25" ht="53" customHeight="1" spans="1:9">
      <c r="A25" s="8" t="s">
        <v>78</v>
      </c>
      <c r="B25" s="8" t="s">
        <v>79</v>
      </c>
      <c r="C25" s="8" t="s">
        <v>19</v>
      </c>
      <c r="D25" s="9" t="s">
        <v>80</v>
      </c>
      <c r="E25" s="8" t="s">
        <v>15</v>
      </c>
      <c r="F25" s="8">
        <v>400</v>
      </c>
      <c r="G25" s="10"/>
      <c r="H25" s="10">
        <f t="shared" si="1"/>
        <v>0</v>
      </c>
      <c r="I25" s="8" t="s">
        <v>16</v>
      </c>
    </row>
    <row r="26" spans="1:9">
      <c r="A26" s="8"/>
      <c r="B26" s="8" t="s">
        <v>81</v>
      </c>
      <c r="C26" s="8"/>
      <c r="D26" s="4"/>
      <c r="E26" s="8"/>
      <c r="F26" s="8"/>
      <c r="G26" s="8"/>
      <c r="H26" s="10"/>
      <c r="I26" s="8"/>
    </row>
    <row r="27" ht="43" customHeight="1" spans="1:9">
      <c r="A27" s="8" t="s">
        <v>82</v>
      </c>
      <c r="B27" s="8" t="s">
        <v>83</v>
      </c>
      <c r="C27" s="8" t="s">
        <v>84</v>
      </c>
      <c r="D27" s="9" t="s">
        <v>85</v>
      </c>
      <c r="E27" s="8" t="s">
        <v>86</v>
      </c>
      <c r="F27" s="8">
        <v>108338.5</v>
      </c>
      <c r="G27" s="10"/>
      <c r="H27" s="10">
        <f t="shared" ref="H27:H35" si="2">F27*G27</f>
        <v>0</v>
      </c>
      <c r="I27" s="8" t="s">
        <v>16</v>
      </c>
    </row>
    <row r="28" ht="32" customHeight="1" spans="1:9">
      <c r="A28" s="8" t="s">
        <v>87</v>
      </c>
      <c r="B28" s="8" t="s">
        <v>88</v>
      </c>
      <c r="C28" s="8" t="s">
        <v>84</v>
      </c>
      <c r="D28" s="9" t="s">
        <v>89</v>
      </c>
      <c r="E28" s="8" t="s">
        <v>86</v>
      </c>
      <c r="F28" s="8">
        <v>1908</v>
      </c>
      <c r="G28" s="10"/>
      <c r="H28" s="10">
        <f t="shared" si="2"/>
        <v>0</v>
      </c>
      <c r="I28" s="8" t="s">
        <v>16</v>
      </c>
    </row>
    <row r="29" ht="32" customHeight="1" spans="1:9">
      <c r="A29" s="8" t="s">
        <v>90</v>
      </c>
      <c r="B29" s="8" t="s">
        <v>91</v>
      </c>
      <c r="C29" s="8" t="s">
        <v>92</v>
      </c>
      <c r="D29" s="9" t="s">
        <v>93</v>
      </c>
      <c r="E29" s="8" t="s">
        <v>86</v>
      </c>
      <c r="F29" s="8">
        <v>32</v>
      </c>
      <c r="G29" s="10"/>
      <c r="H29" s="10">
        <f t="shared" si="2"/>
        <v>0</v>
      </c>
      <c r="I29" s="8"/>
    </row>
    <row r="30" ht="69" customHeight="1" spans="1:9">
      <c r="A30" s="8" t="s">
        <v>94</v>
      </c>
      <c r="B30" s="8" t="s">
        <v>95</v>
      </c>
      <c r="C30" s="8" t="s">
        <v>96</v>
      </c>
      <c r="D30" s="9" t="s">
        <v>97</v>
      </c>
      <c r="E30" s="8" t="s">
        <v>86</v>
      </c>
      <c r="F30" s="8">
        <v>10374</v>
      </c>
      <c r="G30" s="10"/>
      <c r="H30" s="10">
        <f t="shared" si="2"/>
        <v>0</v>
      </c>
      <c r="I30" s="8" t="s">
        <v>16</v>
      </c>
    </row>
    <row r="31" ht="67" customHeight="1" spans="1:9">
      <c r="A31" s="8" t="s">
        <v>98</v>
      </c>
      <c r="B31" s="8" t="s">
        <v>99</v>
      </c>
      <c r="C31" s="8" t="s">
        <v>96</v>
      </c>
      <c r="D31" s="9" t="s">
        <v>100</v>
      </c>
      <c r="E31" s="8" t="s">
        <v>86</v>
      </c>
      <c r="F31" s="8">
        <v>184</v>
      </c>
      <c r="G31" s="10"/>
      <c r="H31" s="10">
        <f t="shared" si="2"/>
        <v>0</v>
      </c>
      <c r="I31" s="8" t="s">
        <v>16</v>
      </c>
    </row>
    <row r="32" ht="73" customHeight="1" spans="1:9">
      <c r="A32" s="8" t="s">
        <v>101</v>
      </c>
      <c r="B32" s="8" t="s">
        <v>102</v>
      </c>
      <c r="C32" s="8" t="s">
        <v>96</v>
      </c>
      <c r="D32" s="9" t="s">
        <v>103</v>
      </c>
      <c r="E32" s="8" t="s">
        <v>86</v>
      </c>
      <c r="F32" s="8">
        <v>15</v>
      </c>
      <c r="G32" s="10"/>
      <c r="H32" s="10">
        <f t="shared" si="2"/>
        <v>0</v>
      </c>
      <c r="I32" s="8" t="s">
        <v>16</v>
      </c>
    </row>
    <row r="33" ht="71" customHeight="1" spans="1:9">
      <c r="A33" s="8" t="s">
        <v>104</v>
      </c>
      <c r="B33" s="8" t="s">
        <v>105</v>
      </c>
      <c r="C33" s="8" t="s">
        <v>96</v>
      </c>
      <c r="D33" s="9" t="s">
        <v>106</v>
      </c>
      <c r="E33" s="8" t="s">
        <v>86</v>
      </c>
      <c r="F33" s="8">
        <v>1557</v>
      </c>
      <c r="G33" s="10"/>
      <c r="H33" s="10">
        <f t="shared" si="2"/>
        <v>0</v>
      </c>
      <c r="I33" s="8" t="s">
        <v>16</v>
      </c>
    </row>
    <row r="34" ht="65" customHeight="1" spans="1:9">
      <c r="A34" s="8" t="s">
        <v>107</v>
      </c>
      <c r="B34" s="8" t="s">
        <v>108</v>
      </c>
      <c r="C34" s="8" t="s">
        <v>96</v>
      </c>
      <c r="D34" s="9" t="s">
        <v>109</v>
      </c>
      <c r="E34" s="8" t="s">
        <v>86</v>
      </c>
      <c r="F34" s="8">
        <v>2824</v>
      </c>
      <c r="G34" s="10"/>
      <c r="H34" s="10">
        <f t="shared" si="2"/>
        <v>0</v>
      </c>
      <c r="I34" s="8" t="s">
        <v>16</v>
      </c>
    </row>
    <row r="35" ht="68" customHeight="1" spans="1:9">
      <c r="A35" s="8" t="s">
        <v>110</v>
      </c>
      <c r="B35" s="8" t="s">
        <v>111</v>
      </c>
      <c r="C35" s="8" t="s">
        <v>96</v>
      </c>
      <c r="D35" s="9" t="s">
        <v>112</v>
      </c>
      <c r="E35" s="8" t="s">
        <v>86</v>
      </c>
      <c r="F35" s="8">
        <v>1311</v>
      </c>
      <c r="G35" s="10"/>
      <c r="H35" s="10">
        <f t="shared" si="2"/>
        <v>0</v>
      </c>
      <c r="I35" s="8" t="s">
        <v>16</v>
      </c>
    </row>
    <row r="36" spans="1:9">
      <c r="A36" s="8"/>
      <c r="B36" s="8" t="s">
        <v>113</v>
      </c>
      <c r="C36" s="8"/>
      <c r="D36" s="4"/>
      <c r="E36" s="8"/>
      <c r="F36" s="8"/>
      <c r="G36" s="8"/>
      <c r="H36" s="10"/>
      <c r="I36" s="8"/>
    </row>
    <row r="37" ht="71" customHeight="1" spans="1:9">
      <c r="A37" s="8" t="s">
        <v>114</v>
      </c>
      <c r="B37" s="8" t="s">
        <v>115</v>
      </c>
      <c r="C37" s="8" t="s">
        <v>116</v>
      </c>
      <c r="D37" s="9" t="s">
        <v>117</v>
      </c>
      <c r="E37" s="8" t="s">
        <v>86</v>
      </c>
      <c r="F37" s="8">
        <v>125135.5</v>
      </c>
      <c r="G37" s="10"/>
      <c r="H37" s="10">
        <f t="shared" ref="H37:H40" si="3">F37*G37</f>
        <v>0</v>
      </c>
      <c r="I37" s="8"/>
    </row>
    <row r="38" ht="57" customHeight="1" spans="1:9">
      <c r="A38" s="8" t="s">
        <v>118</v>
      </c>
      <c r="B38" s="8" t="s">
        <v>119</v>
      </c>
      <c r="C38" s="12" t="s">
        <v>120</v>
      </c>
      <c r="D38" s="9" t="s">
        <v>121</v>
      </c>
      <c r="E38" s="8" t="s">
        <v>122</v>
      </c>
      <c r="F38" s="8">
        <v>61383</v>
      </c>
      <c r="G38" s="10"/>
      <c r="H38" s="10">
        <f t="shared" si="3"/>
        <v>0</v>
      </c>
      <c r="I38" s="8"/>
    </row>
    <row r="39" ht="33" customHeight="1" spans="1:9">
      <c r="A39" s="13" t="s">
        <v>123</v>
      </c>
      <c r="B39" s="13" t="s">
        <v>124</v>
      </c>
      <c r="C39" s="13" t="s">
        <v>125</v>
      </c>
      <c r="D39" s="9" t="s">
        <v>126</v>
      </c>
      <c r="E39" s="13" t="s">
        <v>122</v>
      </c>
      <c r="F39" s="13">
        <v>506</v>
      </c>
      <c r="G39" s="14"/>
      <c r="H39" s="10">
        <f t="shared" si="3"/>
        <v>0</v>
      </c>
      <c r="I39" s="13"/>
    </row>
    <row r="40" ht="36" spans="1:9">
      <c r="A40" s="8">
        <v>34</v>
      </c>
      <c r="B40" s="18" t="s">
        <v>127</v>
      </c>
      <c r="C40" s="8" t="s">
        <v>128</v>
      </c>
      <c r="D40" s="9" t="s">
        <v>129</v>
      </c>
      <c r="E40" s="8" t="s">
        <v>15</v>
      </c>
      <c r="F40" s="8">
        <v>2375</v>
      </c>
      <c r="G40" s="10"/>
      <c r="H40" s="10">
        <f t="shared" si="3"/>
        <v>0</v>
      </c>
      <c r="I40" s="13"/>
    </row>
    <row r="41" spans="1:9">
      <c r="A41" s="8"/>
      <c r="B41" s="8"/>
      <c r="C41" s="8" t="s">
        <v>130</v>
      </c>
      <c r="D41" s="4"/>
      <c r="E41" s="8"/>
      <c r="F41" s="8"/>
      <c r="G41" s="8"/>
      <c r="H41" s="15">
        <f>SUM(H4:H40)*0.09</f>
        <v>0</v>
      </c>
      <c r="I41" s="13"/>
    </row>
    <row r="42" spans="1:9">
      <c r="A42" s="8"/>
      <c r="B42" s="8"/>
      <c r="C42" s="8" t="s">
        <v>131</v>
      </c>
      <c r="D42" s="4"/>
      <c r="E42" s="8"/>
      <c r="F42" s="8"/>
      <c r="G42" s="8"/>
      <c r="H42" s="15">
        <f>SUM(H4:H41)</f>
        <v>0</v>
      </c>
      <c r="I42" s="8"/>
    </row>
    <row r="43" ht="27" customHeight="1" spans="1:9">
      <c r="A43" s="16" t="s">
        <v>132</v>
      </c>
      <c r="B43" s="17"/>
      <c r="C43" s="17"/>
      <c r="D43" s="17"/>
      <c r="E43" s="17"/>
      <c r="F43" s="17"/>
      <c r="G43" s="17"/>
      <c r="H43" s="17"/>
      <c r="I43" s="17"/>
    </row>
  </sheetData>
  <mergeCells count="3">
    <mergeCell ref="A1:I1"/>
    <mergeCell ref="A2:I2"/>
    <mergeCell ref="A43:I4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最高控制价工程量清单</vt:lpstr>
      <vt:lpstr>报价单位工程量清单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陈子楠</cp:lastModifiedBy>
  <dcterms:created xsi:type="dcterms:W3CDTF">2023-05-12T11:15:00Z</dcterms:created>
  <dcterms:modified xsi:type="dcterms:W3CDTF">2023-11-28T09:38:29Z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6F1344F5892A4A67B0DC35E9224D526A_13</vt:lpwstr>
  </property>
  <property fmtid="{D5CDD505-2E9C-101B-9397-08002B2CF9AE}" pid="3" name="KSOProductBuildVer">
    <vt:lpwstr>2052-12.1.0.15712</vt:lpwstr>
  </property>
</Properties>
</file>