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单位工程量清单" sheetId="4" r:id="rId2"/>
  </sheets>
  <calcPr calcId="144525" fullPrecision="0"/>
</workbook>
</file>

<file path=xl/sharedStrings.xml><?xml version="1.0" encoding="utf-8"?>
<sst xmlns="http://schemas.openxmlformats.org/spreadsheetml/2006/main" count="309" uniqueCount="87">
  <si>
    <t>最高控制价工程量清单</t>
  </si>
  <si>
    <t>项目名称：2023年平潭海峡大桥防撞系统维修养护工程施工协作队伍选择（重新采购）工程量清单</t>
  </si>
  <si>
    <t>分项编号</t>
  </si>
  <si>
    <t>项目</t>
  </si>
  <si>
    <t>单位</t>
  </si>
  <si>
    <t>数量</t>
  </si>
  <si>
    <t>控制单价</t>
  </si>
  <si>
    <t>金额（元）</t>
  </si>
  <si>
    <t>备注</t>
  </si>
  <si>
    <t>10101</t>
  </si>
  <si>
    <t>临时占用海域</t>
  </si>
  <si>
    <t>总额</t>
  </si>
  <si>
    <t>1</t>
  </si>
  <si>
    <t>15000</t>
  </si>
  <si>
    <t>10102</t>
  </si>
  <si>
    <t>临时用电设施</t>
  </si>
  <si>
    <t>10103</t>
  </si>
  <si>
    <t>临时警示标志</t>
  </si>
  <si>
    <t>25000</t>
  </si>
  <si>
    <t>101040101</t>
  </si>
  <si>
    <t>吊船</t>
  </si>
  <si>
    <t>艘.班</t>
  </si>
  <si>
    <t>4</t>
  </si>
  <si>
    <t>17010</t>
  </si>
  <si>
    <t>101040102</t>
  </si>
  <si>
    <t>辅助船只</t>
  </si>
  <si>
    <t>6438.6</t>
  </si>
  <si>
    <t>10401010101</t>
  </si>
  <si>
    <t>合金钢缆组合件</t>
  </si>
  <si>
    <t>根</t>
  </si>
  <si>
    <t>6</t>
  </si>
  <si>
    <t>829.84</t>
  </si>
  <si>
    <t>10401010102</t>
  </si>
  <si>
    <t>拆除卸扣</t>
  </si>
  <si>
    <t>个</t>
  </si>
  <si>
    <t>12</t>
  </si>
  <si>
    <t>200.31</t>
  </si>
  <si>
    <t>10401010103</t>
  </si>
  <si>
    <t>拆除销轴</t>
  </si>
  <si>
    <t>30</t>
  </si>
  <si>
    <t>10401010202</t>
  </si>
  <si>
    <t>更换合金卸扣S-DX55-2</t>
  </si>
  <si>
    <t>2</t>
  </si>
  <si>
    <t>1422.3</t>
  </si>
  <si>
    <t>10401010203</t>
  </si>
  <si>
    <t>转换提升平引S-DX35-2卸扣</t>
  </si>
  <si>
    <t>10</t>
  </si>
  <si>
    <t>1260.07</t>
  </si>
  <si>
    <t>10401010204</t>
  </si>
  <si>
    <t>安装高强度螺栓销轴</t>
  </si>
  <si>
    <t>908.99</t>
  </si>
  <si>
    <t>10401010205</t>
  </si>
  <si>
    <t>转环：锚链接头转环</t>
  </si>
  <si>
    <t>副</t>
  </si>
  <si>
    <t>1870.68</t>
  </si>
  <si>
    <t>1040102</t>
  </si>
  <si>
    <t>自适应浮筒返厂维修</t>
  </si>
  <si>
    <t>44715.28</t>
  </si>
  <si>
    <t>1040103</t>
  </si>
  <si>
    <t>缆绳网更换</t>
  </si>
  <si>
    <t>m</t>
  </si>
  <si>
    <t>605.4</t>
  </si>
  <si>
    <t>878.55</t>
  </si>
  <si>
    <t>10402010101</t>
  </si>
  <si>
    <t>48</t>
  </si>
  <si>
    <t>36</t>
  </si>
  <si>
    <t>10401010201</t>
  </si>
  <si>
    <t>更换有挡锚链 AM3-42</t>
  </si>
  <si>
    <t>248</t>
  </si>
  <si>
    <t>1044.45</t>
  </si>
  <si>
    <t>1040202</t>
  </si>
  <si>
    <t>1371.6</t>
  </si>
  <si>
    <t>873</t>
  </si>
  <si>
    <t>20</t>
  </si>
  <si>
    <t>38.8</t>
  </si>
  <si>
    <t>858.45</t>
  </si>
  <si>
    <t>1040302</t>
  </si>
  <si>
    <t>27101.54</t>
  </si>
  <si>
    <t>1040303</t>
  </si>
  <si>
    <t>333</t>
  </si>
  <si>
    <t>878.05</t>
  </si>
  <si>
    <t>税金按9%计</t>
  </si>
  <si>
    <t>合计</t>
  </si>
  <si>
    <t>注：本工程量清单中的数量为预估数量，仅作为成交报价的基础，不能作为最终结算和支付的依据。实际支付应按实际完成的工程量，并以双方现场签证为准。</t>
  </si>
  <si>
    <t>报价单位工程量清单</t>
  </si>
  <si>
    <t>报价单价（元）</t>
  </si>
  <si>
    <t>合计金额（元）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</si>
</sst>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4"/>
      <name val="宋体"/>
      <charset val="0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2" sqref="A2"/>
    </sheetView>
  </sheetViews>
  <sheetFormatPr defaultColWidth="9" defaultRowHeight="13.5" outlineLevelCol="7"/>
  <cols>
    <col min="1" max="1" width="13.625" style="2" customWidth="1"/>
    <col min="2" max="2" width="24.225" style="2" customWidth="1"/>
    <col min="3" max="3" width="6.66666666666667" style="2" customWidth="1"/>
    <col min="4" max="4" width="8.55833333333333" style="2" customWidth="1"/>
    <col min="5" max="5" width="11.775" style="2"/>
    <col min="6" max="6" width="10.8916666666667" style="3" customWidth="1"/>
    <col min="7" max="7" width="6.775" style="4" customWidth="1"/>
    <col min="8" max="8" width="12.8916666666667" style="4"/>
    <col min="9" max="9" width="10.6666666666667"/>
  </cols>
  <sheetData>
    <row r="1" ht="25" customHeight="1" spans="1:7">
      <c r="A1" s="17" t="s">
        <v>0</v>
      </c>
      <c r="B1" s="17"/>
      <c r="C1" s="17"/>
      <c r="D1" s="17"/>
      <c r="E1" s="17"/>
      <c r="F1" s="17"/>
      <c r="G1" s="17"/>
    </row>
    <row r="2" customFormat="1" ht="18" customHeight="1" spans="1:8">
      <c r="A2" s="18" t="s">
        <v>1</v>
      </c>
      <c r="B2" s="17"/>
      <c r="C2" s="17"/>
      <c r="D2" s="17"/>
      <c r="E2" s="17"/>
      <c r="F2" s="17"/>
      <c r="G2" s="17"/>
      <c r="H2" s="4"/>
    </row>
    <row r="3" s="1" customFormat="1" ht="2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9" t="s">
        <v>7</v>
      </c>
      <c r="G3" s="20" t="s">
        <v>8</v>
      </c>
      <c r="H3" s="11"/>
    </row>
    <row r="4" spans="1:7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21">
        <f t="shared" ref="F4:F35" si="0">D4*E4</f>
        <v>15000</v>
      </c>
      <c r="G4" s="22"/>
    </row>
    <row r="5" spans="1:7">
      <c r="A5" s="12" t="s">
        <v>14</v>
      </c>
      <c r="B5" s="12" t="s">
        <v>15</v>
      </c>
      <c r="C5" s="12" t="s">
        <v>11</v>
      </c>
      <c r="D5" s="12" t="s">
        <v>12</v>
      </c>
      <c r="E5" s="12">
        <v>10000</v>
      </c>
      <c r="F5" s="21">
        <f t="shared" si="0"/>
        <v>10000</v>
      </c>
      <c r="G5" s="22"/>
    </row>
    <row r="6" spans="1:7">
      <c r="A6" s="12" t="s">
        <v>16</v>
      </c>
      <c r="B6" s="12" t="s">
        <v>17</v>
      </c>
      <c r="C6" s="12" t="s">
        <v>11</v>
      </c>
      <c r="D6" s="12" t="s">
        <v>12</v>
      </c>
      <c r="E6" s="12" t="s">
        <v>18</v>
      </c>
      <c r="F6" s="21">
        <f t="shared" si="0"/>
        <v>25000</v>
      </c>
      <c r="G6" s="22"/>
    </row>
    <row r="7" spans="1:7">
      <c r="A7" s="12" t="s">
        <v>19</v>
      </c>
      <c r="B7" s="12" t="s">
        <v>20</v>
      </c>
      <c r="C7" s="12" t="s">
        <v>21</v>
      </c>
      <c r="D7" s="12" t="s">
        <v>22</v>
      </c>
      <c r="E7" s="12" t="s">
        <v>23</v>
      </c>
      <c r="F7" s="21">
        <f t="shared" si="0"/>
        <v>68040</v>
      </c>
      <c r="G7" s="22"/>
    </row>
    <row r="8" spans="1:7">
      <c r="A8" s="12" t="s">
        <v>24</v>
      </c>
      <c r="B8" s="12" t="s">
        <v>25</v>
      </c>
      <c r="C8" s="12" t="s">
        <v>21</v>
      </c>
      <c r="D8" s="12">
        <v>4</v>
      </c>
      <c r="E8" s="12" t="s">
        <v>26</v>
      </c>
      <c r="F8" s="21">
        <f t="shared" si="0"/>
        <v>25754.4</v>
      </c>
      <c r="G8" s="22"/>
    </row>
    <row r="9" spans="1:7">
      <c r="A9" s="12" t="s">
        <v>27</v>
      </c>
      <c r="B9" s="12" t="s">
        <v>28</v>
      </c>
      <c r="C9" s="12" t="s">
        <v>29</v>
      </c>
      <c r="D9" s="12" t="s">
        <v>30</v>
      </c>
      <c r="E9" s="12" t="s">
        <v>31</v>
      </c>
      <c r="F9" s="21">
        <f t="shared" si="0"/>
        <v>4979.04</v>
      </c>
      <c r="G9" s="22"/>
    </row>
    <row r="10" spans="1:7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  <c r="F10" s="21">
        <f t="shared" si="0"/>
        <v>2403.72</v>
      </c>
      <c r="G10" s="22"/>
    </row>
    <row r="11" spans="1:7">
      <c r="A11" s="12" t="s">
        <v>37</v>
      </c>
      <c r="B11" s="12" t="s">
        <v>38</v>
      </c>
      <c r="C11" s="12" t="s">
        <v>34</v>
      </c>
      <c r="D11" s="12" t="s">
        <v>39</v>
      </c>
      <c r="E11" s="12" t="s">
        <v>36</v>
      </c>
      <c r="F11" s="21">
        <f t="shared" si="0"/>
        <v>6009.3</v>
      </c>
      <c r="G11" s="22"/>
    </row>
    <row r="12" spans="1:7">
      <c r="A12" s="12" t="s">
        <v>40</v>
      </c>
      <c r="B12" s="12" t="s">
        <v>41</v>
      </c>
      <c r="C12" s="12" t="s">
        <v>34</v>
      </c>
      <c r="D12" s="12" t="s">
        <v>42</v>
      </c>
      <c r="E12" s="12" t="s">
        <v>43</v>
      </c>
      <c r="F12" s="21">
        <f t="shared" si="0"/>
        <v>2844.6</v>
      </c>
      <c r="G12" s="22"/>
    </row>
    <row r="13" spans="1:7">
      <c r="A13" s="12" t="s">
        <v>44</v>
      </c>
      <c r="B13" s="12" t="s">
        <v>45</v>
      </c>
      <c r="C13" s="12" t="s">
        <v>34</v>
      </c>
      <c r="D13" s="12" t="s">
        <v>46</v>
      </c>
      <c r="E13" s="12" t="s">
        <v>47</v>
      </c>
      <c r="F13" s="21">
        <f t="shared" si="0"/>
        <v>12600.7</v>
      </c>
      <c r="G13" s="22"/>
    </row>
    <row r="14" spans="1:7">
      <c r="A14" s="12" t="s">
        <v>48</v>
      </c>
      <c r="B14" s="12" t="s">
        <v>49</v>
      </c>
      <c r="C14" s="12" t="s">
        <v>34</v>
      </c>
      <c r="D14" s="12" t="s">
        <v>39</v>
      </c>
      <c r="E14" s="12" t="s">
        <v>50</v>
      </c>
      <c r="F14" s="21">
        <f t="shared" si="0"/>
        <v>27269.7</v>
      </c>
      <c r="G14" s="22"/>
    </row>
    <row r="15" spans="1:7">
      <c r="A15" s="12" t="s">
        <v>51</v>
      </c>
      <c r="B15" s="12" t="s">
        <v>52</v>
      </c>
      <c r="C15" s="12" t="s">
        <v>53</v>
      </c>
      <c r="D15" s="12" t="s">
        <v>35</v>
      </c>
      <c r="E15" s="12" t="s">
        <v>54</v>
      </c>
      <c r="F15" s="21">
        <f t="shared" si="0"/>
        <v>22448.16</v>
      </c>
      <c r="G15" s="22"/>
    </row>
    <row r="16" spans="1:7">
      <c r="A16" s="12" t="s">
        <v>55</v>
      </c>
      <c r="B16" s="12" t="s">
        <v>56</v>
      </c>
      <c r="C16" s="12" t="s">
        <v>34</v>
      </c>
      <c r="D16" s="12" t="s">
        <v>42</v>
      </c>
      <c r="E16" s="12" t="s">
        <v>57</v>
      </c>
      <c r="F16" s="21">
        <f t="shared" si="0"/>
        <v>89430.56</v>
      </c>
      <c r="G16" s="22"/>
    </row>
    <row r="17" spans="1:7">
      <c r="A17" s="12" t="s">
        <v>58</v>
      </c>
      <c r="B17" s="12" t="s">
        <v>59</v>
      </c>
      <c r="C17" s="12" t="s">
        <v>60</v>
      </c>
      <c r="D17" s="12" t="s">
        <v>61</v>
      </c>
      <c r="E17" s="12" t="s">
        <v>62</v>
      </c>
      <c r="F17" s="21">
        <f t="shared" si="0"/>
        <v>531874.17</v>
      </c>
      <c r="G17" s="22"/>
    </row>
    <row r="18" spans="1:7">
      <c r="A18" s="12" t="s">
        <v>63</v>
      </c>
      <c r="B18" s="12" t="s">
        <v>28</v>
      </c>
      <c r="C18" s="12" t="s">
        <v>29</v>
      </c>
      <c r="D18" s="12" t="s">
        <v>22</v>
      </c>
      <c r="E18" s="12" t="s">
        <v>31</v>
      </c>
      <c r="F18" s="21">
        <f t="shared" si="0"/>
        <v>3319.36</v>
      </c>
      <c r="G18" s="22"/>
    </row>
    <row r="19" spans="1:7">
      <c r="A19" s="12" t="s">
        <v>32</v>
      </c>
      <c r="B19" s="12" t="s">
        <v>33</v>
      </c>
      <c r="C19" s="12" t="s">
        <v>34</v>
      </c>
      <c r="D19" s="12" t="s">
        <v>64</v>
      </c>
      <c r="E19" s="12" t="s">
        <v>36</v>
      </c>
      <c r="F19" s="21">
        <f t="shared" si="0"/>
        <v>9614.88</v>
      </c>
      <c r="G19" s="22"/>
    </row>
    <row r="20" spans="1:7">
      <c r="A20" s="12" t="s">
        <v>37</v>
      </c>
      <c r="B20" s="12" t="s">
        <v>38</v>
      </c>
      <c r="C20" s="12" t="s">
        <v>34</v>
      </c>
      <c r="D20" s="12" t="s">
        <v>65</v>
      </c>
      <c r="E20" s="12" t="s">
        <v>36</v>
      </c>
      <c r="F20" s="21">
        <f t="shared" si="0"/>
        <v>7211.16</v>
      </c>
      <c r="G20" s="22"/>
    </row>
    <row r="21" spans="1:7">
      <c r="A21" s="12" t="s">
        <v>66</v>
      </c>
      <c r="B21" s="12" t="s">
        <v>67</v>
      </c>
      <c r="C21" s="12" t="s">
        <v>60</v>
      </c>
      <c r="D21" s="12" t="s">
        <v>68</v>
      </c>
      <c r="E21" s="12" t="s">
        <v>69</v>
      </c>
      <c r="F21" s="21">
        <f t="shared" si="0"/>
        <v>259023.6</v>
      </c>
      <c r="G21" s="22"/>
    </row>
    <row r="22" spans="1:7">
      <c r="A22" s="12" t="s">
        <v>40</v>
      </c>
      <c r="B22" s="12" t="s">
        <v>41</v>
      </c>
      <c r="C22" s="12" t="s">
        <v>34</v>
      </c>
      <c r="D22" s="12" t="s">
        <v>65</v>
      </c>
      <c r="E22" s="12" t="s">
        <v>43</v>
      </c>
      <c r="F22" s="21">
        <f t="shared" si="0"/>
        <v>51202.8</v>
      </c>
      <c r="G22" s="22"/>
    </row>
    <row r="23" spans="1:7">
      <c r="A23" s="12" t="s">
        <v>44</v>
      </c>
      <c r="B23" s="12" t="s">
        <v>45</v>
      </c>
      <c r="C23" s="12" t="s">
        <v>34</v>
      </c>
      <c r="D23" s="12" t="s">
        <v>35</v>
      </c>
      <c r="E23" s="12" t="s">
        <v>47</v>
      </c>
      <c r="F23" s="21">
        <f t="shared" si="0"/>
        <v>15120.84</v>
      </c>
      <c r="G23" s="22"/>
    </row>
    <row r="24" spans="1:7">
      <c r="A24" s="12" t="s">
        <v>48</v>
      </c>
      <c r="B24" s="12" t="s">
        <v>49</v>
      </c>
      <c r="C24" s="12" t="s">
        <v>34</v>
      </c>
      <c r="D24" s="12" t="s">
        <v>65</v>
      </c>
      <c r="E24" s="12" t="s">
        <v>50</v>
      </c>
      <c r="F24" s="21">
        <f t="shared" si="0"/>
        <v>32723.64</v>
      </c>
      <c r="G24" s="22"/>
    </row>
    <row r="25" spans="1:7">
      <c r="A25" s="12" t="s">
        <v>70</v>
      </c>
      <c r="B25" s="12" t="s">
        <v>59</v>
      </c>
      <c r="C25" s="12" t="s">
        <v>60</v>
      </c>
      <c r="D25" s="12" t="s">
        <v>71</v>
      </c>
      <c r="E25" s="12" t="s">
        <v>72</v>
      </c>
      <c r="F25" s="21">
        <f t="shared" si="0"/>
        <v>1197406.8</v>
      </c>
      <c r="G25" s="22"/>
    </row>
    <row r="26" spans="1:7">
      <c r="A26" s="12" t="s">
        <v>27</v>
      </c>
      <c r="B26" s="12" t="s">
        <v>28</v>
      </c>
      <c r="C26" s="12" t="s">
        <v>29</v>
      </c>
      <c r="D26" s="12" t="s">
        <v>42</v>
      </c>
      <c r="E26" s="12" t="s">
        <v>31</v>
      </c>
      <c r="F26" s="21">
        <f t="shared" si="0"/>
        <v>1659.68</v>
      </c>
      <c r="G26" s="22"/>
    </row>
    <row r="27" spans="1:7">
      <c r="A27" s="12" t="s">
        <v>32</v>
      </c>
      <c r="B27" s="12" t="s">
        <v>33</v>
      </c>
      <c r="C27" s="12" t="s">
        <v>34</v>
      </c>
      <c r="D27" s="12" t="s">
        <v>30</v>
      </c>
      <c r="E27" s="12" t="s">
        <v>36</v>
      </c>
      <c r="F27" s="21">
        <f t="shared" si="0"/>
        <v>1201.86</v>
      </c>
      <c r="G27" s="22"/>
    </row>
    <row r="28" spans="1:7">
      <c r="A28" s="12" t="s">
        <v>37</v>
      </c>
      <c r="B28" s="12" t="s">
        <v>38</v>
      </c>
      <c r="C28" s="12" t="s">
        <v>34</v>
      </c>
      <c r="D28" s="12" t="s">
        <v>73</v>
      </c>
      <c r="E28" s="12" t="s">
        <v>36</v>
      </c>
      <c r="F28" s="21">
        <f t="shared" si="0"/>
        <v>4006.2</v>
      </c>
      <c r="G28" s="22"/>
    </row>
    <row r="29" spans="1:7">
      <c r="A29" s="12" t="s">
        <v>66</v>
      </c>
      <c r="B29" s="12" t="s">
        <v>67</v>
      </c>
      <c r="C29" s="12" t="s">
        <v>60</v>
      </c>
      <c r="D29" s="12" t="s">
        <v>74</v>
      </c>
      <c r="E29" s="12" t="s">
        <v>75</v>
      </c>
      <c r="F29" s="21">
        <f t="shared" si="0"/>
        <v>33307.86</v>
      </c>
      <c r="G29" s="22"/>
    </row>
    <row r="30" spans="1:7">
      <c r="A30" s="12" t="s">
        <v>40</v>
      </c>
      <c r="B30" s="12" t="s">
        <v>45</v>
      </c>
      <c r="C30" s="12" t="s">
        <v>34</v>
      </c>
      <c r="D30" s="12" t="s">
        <v>22</v>
      </c>
      <c r="E30" s="12" t="s">
        <v>47</v>
      </c>
      <c r="F30" s="21">
        <f t="shared" si="0"/>
        <v>5040.28</v>
      </c>
      <c r="G30" s="22"/>
    </row>
    <row r="31" spans="1:7">
      <c r="A31" s="12" t="s">
        <v>44</v>
      </c>
      <c r="B31" s="12" t="s">
        <v>41</v>
      </c>
      <c r="C31" s="12" t="s">
        <v>34</v>
      </c>
      <c r="D31" s="12" t="s">
        <v>42</v>
      </c>
      <c r="E31" s="12" t="s">
        <v>43</v>
      </c>
      <c r="F31" s="21">
        <f t="shared" si="0"/>
        <v>2844.6</v>
      </c>
      <c r="G31" s="22"/>
    </row>
    <row r="32" spans="1:7">
      <c r="A32" s="12" t="s">
        <v>48</v>
      </c>
      <c r="B32" s="12" t="s">
        <v>49</v>
      </c>
      <c r="C32" s="12" t="s">
        <v>34</v>
      </c>
      <c r="D32" s="12" t="s">
        <v>73</v>
      </c>
      <c r="E32" s="12" t="s">
        <v>50</v>
      </c>
      <c r="F32" s="21">
        <f t="shared" si="0"/>
        <v>18179.8</v>
      </c>
      <c r="G32" s="22"/>
    </row>
    <row r="33" spans="1:7">
      <c r="A33" s="12" t="s">
        <v>51</v>
      </c>
      <c r="B33" s="12" t="s">
        <v>52</v>
      </c>
      <c r="C33" s="12" t="s">
        <v>53</v>
      </c>
      <c r="D33" s="12" t="s">
        <v>30</v>
      </c>
      <c r="E33" s="12" t="s">
        <v>54</v>
      </c>
      <c r="F33" s="21">
        <f t="shared" si="0"/>
        <v>11224.08</v>
      </c>
      <c r="G33" s="22"/>
    </row>
    <row r="34" spans="1:7">
      <c r="A34" s="12" t="s">
        <v>76</v>
      </c>
      <c r="B34" s="12" t="s">
        <v>56</v>
      </c>
      <c r="C34" s="12" t="s">
        <v>34</v>
      </c>
      <c r="D34" s="12" t="s">
        <v>12</v>
      </c>
      <c r="E34" s="12" t="s">
        <v>77</v>
      </c>
      <c r="F34" s="21">
        <f t="shared" si="0"/>
        <v>27101.54</v>
      </c>
      <c r="G34" s="22"/>
    </row>
    <row r="35" spans="1:7">
      <c r="A35" s="12" t="s">
        <v>78</v>
      </c>
      <c r="B35" s="12" t="s">
        <v>59</v>
      </c>
      <c r="C35" s="12" t="s">
        <v>60</v>
      </c>
      <c r="D35" s="12" t="s">
        <v>79</v>
      </c>
      <c r="E35" s="12" t="s">
        <v>80</v>
      </c>
      <c r="F35" s="21">
        <f t="shared" si="0"/>
        <v>292390.65</v>
      </c>
      <c r="G35" s="22"/>
    </row>
    <row r="36" spans="1:7">
      <c r="A36" s="12"/>
      <c r="B36" s="12" t="s">
        <v>81</v>
      </c>
      <c r="C36" s="12"/>
      <c r="D36" s="12"/>
      <c r="E36" s="12"/>
      <c r="F36" s="21">
        <f>SUM(F4:F35)*0.09</f>
        <v>253461.06</v>
      </c>
      <c r="G36" s="22"/>
    </row>
    <row r="37" spans="1:7">
      <c r="A37" s="12"/>
      <c r="B37" s="12" t="s">
        <v>82</v>
      </c>
      <c r="C37" s="12"/>
      <c r="D37" s="12"/>
      <c r="E37" s="12"/>
      <c r="F37" s="21">
        <f>SUM(F4:F36)</f>
        <v>3069695.04</v>
      </c>
      <c r="G37" s="22"/>
    </row>
    <row r="38" ht="34" customHeight="1" spans="1:7">
      <c r="A38" s="16" t="s">
        <v>83</v>
      </c>
      <c r="B38" s="16"/>
      <c r="C38" s="16"/>
      <c r="D38" s="16"/>
      <c r="E38" s="16"/>
      <c r="F38" s="16"/>
      <c r="G38" s="16"/>
    </row>
  </sheetData>
  <mergeCells count="2">
    <mergeCell ref="A1:G1"/>
    <mergeCell ref="A38:G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E8" sqref="E8"/>
    </sheetView>
  </sheetViews>
  <sheetFormatPr defaultColWidth="9" defaultRowHeight="13.5" outlineLevelCol="7"/>
  <cols>
    <col min="1" max="1" width="13.625" style="2" customWidth="1"/>
    <col min="2" max="2" width="24.225" style="2" customWidth="1"/>
    <col min="3" max="3" width="6.66666666666667" style="2" customWidth="1"/>
    <col min="4" max="4" width="8.55833333333333" style="2" customWidth="1"/>
    <col min="5" max="5" width="15.625" style="2" customWidth="1"/>
    <col min="6" max="6" width="15.625" style="3" customWidth="1"/>
    <col min="7" max="7" width="6.775" style="4" customWidth="1"/>
    <col min="8" max="8" width="12.8916666666667" style="4"/>
    <col min="9" max="9" width="10.6666666666667"/>
  </cols>
  <sheetData>
    <row r="1" ht="25" customHeight="1" spans="1:7">
      <c r="A1" s="5" t="s">
        <v>84</v>
      </c>
      <c r="B1" s="5"/>
      <c r="C1" s="5"/>
      <c r="D1" s="5"/>
      <c r="E1" s="5"/>
      <c r="F1" s="5"/>
      <c r="G1" s="5"/>
    </row>
    <row r="2" customFormat="1" ht="18" customHeight="1" spans="1:8">
      <c r="A2" s="6" t="s">
        <v>1</v>
      </c>
      <c r="B2" s="5"/>
      <c r="C2" s="5"/>
      <c r="D2" s="5"/>
      <c r="E2" s="5"/>
      <c r="F2" s="5"/>
      <c r="G2" s="5"/>
      <c r="H2" s="4"/>
    </row>
    <row r="3" s="1" customFormat="1" ht="2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85</v>
      </c>
      <c r="F3" s="9" t="s">
        <v>86</v>
      </c>
      <c r="G3" s="10" t="s">
        <v>8</v>
      </c>
      <c r="H3" s="11"/>
    </row>
    <row r="4" spans="1:7">
      <c r="A4" s="12" t="s">
        <v>9</v>
      </c>
      <c r="B4" s="12" t="s">
        <v>10</v>
      </c>
      <c r="C4" s="12" t="s">
        <v>11</v>
      </c>
      <c r="D4" s="12" t="s">
        <v>12</v>
      </c>
      <c r="E4" s="13"/>
      <c r="F4" s="14">
        <f>E4*D4</f>
        <v>0</v>
      </c>
      <c r="G4" s="15"/>
    </row>
    <row r="5" spans="1:7">
      <c r="A5" s="12" t="s">
        <v>14</v>
      </c>
      <c r="B5" s="12" t="s">
        <v>15</v>
      </c>
      <c r="C5" s="12" t="s">
        <v>11</v>
      </c>
      <c r="D5" s="12" t="s">
        <v>12</v>
      </c>
      <c r="E5" s="13"/>
      <c r="F5" s="14">
        <f t="shared" ref="F5:F35" si="0">E5*D5</f>
        <v>0</v>
      </c>
      <c r="G5" s="15"/>
    </row>
    <row r="6" spans="1:7">
      <c r="A6" s="12" t="s">
        <v>16</v>
      </c>
      <c r="B6" s="12" t="s">
        <v>17</v>
      </c>
      <c r="C6" s="12" t="s">
        <v>11</v>
      </c>
      <c r="D6" s="12" t="s">
        <v>12</v>
      </c>
      <c r="E6" s="13"/>
      <c r="F6" s="14">
        <f t="shared" si="0"/>
        <v>0</v>
      </c>
      <c r="G6" s="15"/>
    </row>
    <row r="7" spans="1:7">
      <c r="A7" s="12" t="s">
        <v>19</v>
      </c>
      <c r="B7" s="12" t="s">
        <v>20</v>
      </c>
      <c r="C7" s="12" t="s">
        <v>21</v>
      </c>
      <c r="D7" s="12" t="s">
        <v>22</v>
      </c>
      <c r="E7" s="13"/>
      <c r="F7" s="14">
        <f t="shared" si="0"/>
        <v>0</v>
      </c>
      <c r="G7" s="15"/>
    </row>
    <row r="8" spans="1:7">
      <c r="A8" s="12" t="s">
        <v>24</v>
      </c>
      <c r="B8" s="12" t="s">
        <v>25</v>
      </c>
      <c r="C8" s="12" t="s">
        <v>21</v>
      </c>
      <c r="D8" s="12">
        <v>4</v>
      </c>
      <c r="E8" s="13"/>
      <c r="F8" s="14">
        <f t="shared" si="0"/>
        <v>0</v>
      </c>
      <c r="G8" s="15"/>
    </row>
    <row r="9" spans="1:7">
      <c r="A9" s="12" t="s">
        <v>27</v>
      </c>
      <c r="B9" s="12" t="s">
        <v>28</v>
      </c>
      <c r="C9" s="12" t="s">
        <v>29</v>
      </c>
      <c r="D9" s="12" t="s">
        <v>30</v>
      </c>
      <c r="E9" s="13"/>
      <c r="F9" s="14">
        <f t="shared" si="0"/>
        <v>0</v>
      </c>
      <c r="G9" s="15"/>
    </row>
    <row r="10" spans="1:7">
      <c r="A10" s="12" t="s">
        <v>32</v>
      </c>
      <c r="B10" s="12" t="s">
        <v>33</v>
      </c>
      <c r="C10" s="12" t="s">
        <v>34</v>
      </c>
      <c r="D10" s="12" t="s">
        <v>35</v>
      </c>
      <c r="E10" s="13"/>
      <c r="F10" s="14">
        <f t="shared" si="0"/>
        <v>0</v>
      </c>
      <c r="G10" s="15"/>
    </row>
    <row r="11" spans="1:7">
      <c r="A11" s="12" t="s">
        <v>37</v>
      </c>
      <c r="B11" s="12" t="s">
        <v>38</v>
      </c>
      <c r="C11" s="12" t="s">
        <v>34</v>
      </c>
      <c r="D11" s="12" t="s">
        <v>39</v>
      </c>
      <c r="E11" s="13"/>
      <c r="F11" s="14">
        <f t="shared" si="0"/>
        <v>0</v>
      </c>
      <c r="G11" s="15"/>
    </row>
    <row r="12" spans="1:7">
      <c r="A12" s="12" t="s">
        <v>40</v>
      </c>
      <c r="B12" s="12" t="s">
        <v>41</v>
      </c>
      <c r="C12" s="12" t="s">
        <v>34</v>
      </c>
      <c r="D12" s="12" t="s">
        <v>42</v>
      </c>
      <c r="E12" s="13"/>
      <c r="F12" s="14">
        <f t="shared" si="0"/>
        <v>0</v>
      </c>
      <c r="G12" s="15"/>
    </row>
    <row r="13" spans="1:7">
      <c r="A13" s="12" t="s">
        <v>44</v>
      </c>
      <c r="B13" s="12" t="s">
        <v>45</v>
      </c>
      <c r="C13" s="12" t="s">
        <v>34</v>
      </c>
      <c r="D13" s="12" t="s">
        <v>46</v>
      </c>
      <c r="E13" s="13"/>
      <c r="F13" s="14">
        <f t="shared" si="0"/>
        <v>0</v>
      </c>
      <c r="G13" s="15"/>
    </row>
    <row r="14" spans="1:7">
      <c r="A14" s="12" t="s">
        <v>48</v>
      </c>
      <c r="B14" s="12" t="s">
        <v>49</v>
      </c>
      <c r="C14" s="12" t="s">
        <v>34</v>
      </c>
      <c r="D14" s="12" t="s">
        <v>39</v>
      </c>
      <c r="E14" s="13"/>
      <c r="F14" s="14">
        <f t="shared" si="0"/>
        <v>0</v>
      </c>
      <c r="G14" s="15"/>
    </row>
    <row r="15" spans="1:7">
      <c r="A15" s="12" t="s">
        <v>51</v>
      </c>
      <c r="B15" s="12" t="s">
        <v>52</v>
      </c>
      <c r="C15" s="12" t="s">
        <v>53</v>
      </c>
      <c r="D15" s="12" t="s">
        <v>35</v>
      </c>
      <c r="E15" s="13"/>
      <c r="F15" s="14">
        <f t="shared" si="0"/>
        <v>0</v>
      </c>
      <c r="G15" s="15"/>
    </row>
    <row r="16" spans="1:7">
      <c r="A16" s="12" t="s">
        <v>55</v>
      </c>
      <c r="B16" s="12" t="s">
        <v>56</v>
      </c>
      <c r="C16" s="12" t="s">
        <v>34</v>
      </c>
      <c r="D16" s="12" t="s">
        <v>42</v>
      </c>
      <c r="E16" s="13"/>
      <c r="F16" s="14">
        <f t="shared" si="0"/>
        <v>0</v>
      </c>
      <c r="G16" s="15"/>
    </row>
    <row r="17" spans="1:7">
      <c r="A17" s="12" t="s">
        <v>58</v>
      </c>
      <c r="B17" s="12" t="s">
        <v>59</v>
      </c>
      <c r="C17" s="12" t="s">
        <v>60</v>
      </c>
      <c r="D17" s="12" t="s">
        <v>61</v>
      </c>
      <c r="E17" s="13"/>
      <c r="F17" s="14">
        <f t="shared" si="0"/>
        <v>0</v>
      </c>
      <c r="G17" s="15"/>
    </row>
    <row r="18" spans="1:7">
      <c r="A18" s="12" t="s">
        <v>63</v>
      </c>
      <c r="B18" s="12" t="s">
        <v>28</v>
      </c>
      <c r="C18" s="12" t="s">
        <v>29</v>
      </c>
      <c r="D18" s="12" t="s">
        <v>22</v>
      </c>
      <c r="E18" s="13"/>
      <c r="F18" s="14">
        <f t="shared" si="0"/>
        <v>0</v>
      </c>
      <c r="G18" s="15"/>
    </row>
    <row r="19" spans="1:7">
      <c r="A19" s="12" t="s">
        <v>32</v>
      </c>
      <c r="B19" s="12" t="s">
        <v>33</v>
      </c>
      <c r="C19" s="12" t="s">
        <v>34</v>
      </c>
      <c r="D19" s="12" t="s">
        <v>64</v>
      </c>
      <c r="E19" s="13"/>
      <c r="F19" s="14">
        <f t="shared" si="0"/>
        <v>0</v>
      </c>
      <c r="G19" s="15"/>
    </row>
    <row r="20" spans="1:7">
      <c r="A20" s="12" t="s">
        <v>37</v>
      </c>
      <c r="B20" s="12" t="s">
        <v>38</v>
      </c>
      <c r="C20" s="12" t="s">
        <v>34</v>
      </c>
      <c r="D20" s="12" t="s">
        <v>65</v>
      </c>
      <c r="E20" s="13"/>
      <c r="F20" s="14">
        <f t="shared" si="0"/>
        <v>0</v>
      </c>
      <c r="G20" s="15"/>
    </row>
    <row r="21" spans="1:7">
      <c r="A21" s="12" t="s">
        <v>66</v>
      </c>
      <c r="B21" s="12" t="s">
        <v>67</v>
      </c>
      <c r="C21" s="12" t="s">
        <v>60</v>
      </c>
      <c r="D21" s="12" t="s">
        <v>68</v>
      </c>
      <c r="E21" s="13"/>
      <c r="F21" s="14">
        <f t="shared" si="0"/>
        <v>0</v>
      </c>
      <c r="G21" s="15"/>
    </row>
    <row r="22" spans="1:7">
      <c r="A22" s="12" t="s">
        <v>40</v>
      </c>
      <c r="B22" s="12" t="s">
        <v>41</v>
      </c>
      <c r="C22" s="12" t="s">
        <v>34</v>
      </c>
      <c r="D22" s="12" t="s">
        <v>65</v>
      </c>
      <c r="E22" s="13"/>
      <c r="F22" s="14">
        <f t="shared" si="0"/>
        <v>0</v>
      </c>
      <c r="G22" s="15"/>
    </row>
    <row r="23" spans="1:7">
      <c r="A23" s="12" t="s">
        <v>44</v>
      </c>
      <c r="B23" s="12" t="s">
        <v>45</v>
      </c>
      <c r="C23" s="12" t="s">
        <v>34</v>
      </c>
      <c r="D23" s="12" t="s">
        <v>35</v>
      </c>
      <c r="E23" s="13"/>
      <c r="F23" s="14">
        <f t="shared" si="0"/>
        <v>0</v>
      </c>
      <c r="G23" s="15"/>
    </row>
    <row r="24" spans="1:7">
      <c r="A24" s="12" t="s">
        <v>48</v>
      </c>
      <c r="B24" s="12" t="s">
        <v>49</v>
      </c>
      <c r="C24" s="12" t="s">
        <v>34</v>
      </c>
      <c r="D24" s="12" t="s">
        <v>65</v>
      </c>
      <c r="E24" s="13"/>
      <c r="F24" s="14">
        <f t="shared" si="0"/>
        <v>0</v>
      </c>
      <c r="G24" s="15"/>
    </row>
    <row r="25" spans="1:7">
      <c r="A25" s="12" t="s">
        <v>70</v>
      </c>
      <c r="B25" s="12" t="s">
        <v>59</v>
      </c>
      <c r="C25" s="12" t="s">
        <v>60</v>
      </c>
      <c r="D25" s="12" t="s">
        <v>71</v>
      </c>
      <c r="E25" s="13"/>
      <c r="F25" s="14">
        <f t="shared" si="0"/>
        <v>0</v>
      </c>
      <c r="G25" s="15"/>
    </row>
    <row r="26" spans="1:7">
      <c r="A26" s="12" t="s">
        <v>27</v>
      </c>
      <c r="B26" s="12" t="s">
        <v>28</v>
      </c>
      <c r="C26" s="12" t="s">
        <v>29</v>
      </c>
      <c r="D26" s="12" t="s">
        <v>42</v>
      </c>
      <c r="E26" s="13"/>
      <c r="F26" s="14">
        <f t="shared" si="0"/>
        <v>0</v>
      </c>
      <c r="G26" s="15"/>
    </row>
    <row r="27" spans="1:7">
      <c r="A27" s="12" t="s">
        <v>32</v>
      </c>
      <c r="B27" s="12" t="s">
        <v>33</v>
      </c>
      <c r="C27" s="12" t="s">
        <v>34</v>
      </c>
      <c r="D27" s="12" t="s">
        <v>30</v>
      </c>
      <c r="E27" s="13"/>
      <c r="F27" s="14">
        <f t="shared" si="0"/>
        <v>0</v>
      </c>
      <c r="G27" s="15"/>
    </row>
    <row r="28" spans="1:7">
      <c r="A28" s="12" t="s">
        <v>37</v>
      </c>
      <c r="B28" s="12" t="s">
        <v>38</v>
      </c>
      <c r="C28" s="12" t="s">
        <v>34</v>
      </c>
      <c r="D28" s="12" t="s">
        <v>73</v>
      </c>
      <c r="E28" s="13"/>
      <c r="F28" s="14">
        <f t="shared" si="0"/>
        <v>0</v>
      </c>
      <c r="G28" s="15"/>
    </row>
    <row r="29" spans="1:7">
      <c r="A29" s="12" t="s">
        <v>66</v>
      </c>
      <c r="B29" s="12" t="s">
        <v>67</v>
      </c>
      <c r="C29" s="12" t="s">
        <v>60</v>
      </c>
      <c r="D29" s="12" t="s">
        <v>74</v>
      </c>
      <c r="E29" s="13"/>
      <c r="F29" s="14">
        <f t="shared" si="0"/>
        <v>0</v>
      </c>
      <c r="G29" s="15"/>
    </row>
    <row r="30" spans="1:7">
      <c r="A30" s="12" t="s">
        <v>40</v>
      </c>
      <c r="B30" s="12" t="s">
        <v>45</v>
      </c>
      <c r="C30" s="12" t="s">
        <v>34</v>
      </c>
      <c r="D30" s="12" t="s">
        <v>22</v>
      </c>
      <c r="E30" s="13"/>
      <c r="F30" s="14">
        <f t="shared" si="0"/>
        <v>0</v>
      </c>
      <c r="G30" s="15"/>
    </row>
    <row r="31" spans="1:7">
      <c r="A31" s="12" t="s">
        <v>44</v>
      </c>
      <c r="B31" s="12" t="s">
        <v>41</v>
      </c>
      <c r="C31" s="12" t="s">
        <v>34</v>
      </c>
      <c r="D31" s="12" t="s">
        <v>42</v>
      </c>
      <c r="E31" s="13"/>
      <c r="F31" s="14">
        <f t="shared" si="0"/>
        <v>0</v>
      </c>
      <c r="G31" s="15"/>
    </row>
    <row r="32" spans="1:7">
      <c r="A32" s="12" t="s">
        <v>48</v>
      </c>
      <c r="B32" s="12" t="s">
        <v>49</v>
      </c>
      <c r="C32" s="12" t="s">
        <v>34</v>
      </c>
      <c r="D32" s="12" t="s">
        <v>73</v>
      </c>
      <c r="E32" s="13"/>
      <c r="F32" s="14">
        <f t="shared" si="0"/>
        <v>0</v>
      </c>
      <c r="G32" s="15"/>
    </row>
    <row r="33" spans="1:7">
      <c r="A33" s="12" t="s">
        <v>51</v>
      </c>
      <c r="B33" s="12" t="s">
        <v>52</v>
      </c>
      <c r="C33" s="12" t="s">
        <v>53</v>
      </c>
      <c r="D33" s="12" t="s">
        <v>30</v>
      </c>
      <c r="E33" s="13"/>
      <c r="F33" s="14">
        <f t="shared" si="0"/>
        <v>0</v>
      </c>
      <c r="G33" s="15"/>
    </row>
    <row r="34" spans="1:7">
      <c r="A34" s="12" t="s">
        <v>76</v>
      </c>
      <c r="B34" s="12" t="s">
        <v>56</v>
      </c>
      <c r="C34" s="12" t="s">
        <v>34</v>
      </c>
      <c r="D34" s="12" t="s">
        <v>12</v>
      </c>
      <c r="E34" s="13"/>
      <c r="F34" s="14">
        <f t="shared" si="0"/>
        <v>0</v>
      </c>
      <c r="G34" s="15"/>
    </row>
    <row r="35" spans="1:7">
      <c r="A35" s="12" t="s">
        <v>78</v>
      </c>
      <c r="B35" s="12" t="s">
        <v>59</v>
      </c>
      <c r="C35" s="12" t="s">
        <v>60</v>
      </c>
      <c r="D35" s="12" t="s">
        <v>79</v>
      </c>
      <c r="E35" s="13"/>
      <c r="F35" s="14">
        <f t="shared" si="0"/>
        <v>0</v>
      </c>
      <c r="G35" s="15"/>
    </row>
    <row r="36" spans="1:7">
      <c r="A36" s="12"/>
      <c r="B36" s="12" t="s">
        <v>81</v>
      </c>
      <c r="C36" s="12"/>
      <c r="D36" s="12"/>
      <c r="E36" s="13"/>
      <c r="F36" s="14">
        <f>SUM(F4:F35)*0.09</f>
        <v>0</v>
      </c>
      <c r="G36" s="15"/>
    </row>
    <row r="37" spans="1:7">
      <c r="A37" s="12"/>
      <c r="B37" s="12" t="s">
        <v>82</v>
      </c>
      <c r="C37" s="12"/>
      <c r="D37" s="12"/>
      <c r="E37" s="13"/>
      <c r="F37" s="14">
        <f>SUM(F4:F36)</f>
        <v>0</v>
      </c>
      <c r="G37" s="15"/>
    </row>
    <row r="38" ht="28" customHeight="1" spans="1:7">
      <c r="A38" s="16" t="s">
        <v>83</v>
      </c>
      <c r="B38" s="16"/>
      <c r="C38" s="16"/>
      <c r="D38" s="16"/>
      <c r="E38" s="16"/>
      <c r="F38" s="16"/>
      <c r="G38" s="16"/>
    </row>
  </sheetData>
  <protectedRanges>
    <protectedRange password="B31C" sqref="E3:F37" name="区域1"/>
  </protectedRanges>
  <mergeCells count="2">
    <mergeCell ref="A1:G1"/>
    <mergeCell ref="A38:G38"/>
  </mergeCells>
  <pageMargins left="0.511805555555556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4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报价单位工程量清单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丽芳</cp:lastModifiedBy>
  <dcterms:created xsi:type="dcterms:W3CDTF">2023-05-12T11:15:00Z</dcterms:created>
  <dcterms:modified xsi:type="dcterms:W3CDTF">2023-11-21T06:39:47Z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