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绿化控制价 " sheetId="26" r:id="rId1"/>
  </sheets>
  <calcPr calcId="144525"/>
</workbook>
</file>

<file path=xl/sharedStrings.xml><?xml version="1.0" encoding="utf-8"?>
<sst xmlns="http://schemas.openxmlformats.org/spreadsheetml/2006/main" count="148" uniqueCount="94">
  <si>
    <t>福宁高速公路下白石、三沙、牙城、太姥山所绿化提升改造工程最高控制价</t>
  </si>
  <si>
    <t>工程名称：福宁高速公路下白石、三沙、牙城、太姥山所长绿化提升改造工程</t>
  </si>
  <si>
    <t>序号</t>
  </si>
  <si>
    <t>项目编码</t>
  </si>
  <si>
    <t>项 目 名 称</t>
  </si>
  <si>
    <t>单位</t>
  </si>
  <si>
    <t>工程量</t>
  </si>
  <si>
    <t>综合单价(元）</t>
  </si>
  <si>
    <t>合计(元）</t>
  </si>
  <si>
    <t>三沙所</t>
  </si>
  <si>
    <t>050102002001</t>
  </si>
  <si>
    <t>栽植灌木
(1)大叶女贞
(2)H3.0m，冠幅3m
(3)现有移除</t>
  </si>
  <si>
    <t>株</t>
  </si>
  <si>
    <t>050102002002</t>
  </si>
  <si>
    <t>栽植灌木
(1)杨梅
(2)H3.0-3.5m，冠幅2.5-3m
(3)现有移除</t>
  </si>
  <si>
    <t>050102002003</t>
  </si>
  <si>
    <t>栽植灌木
(1)朱樱
(2)H3.0-3.5m，冠幅2.5-3m
(3)现有移除</t>
  </si>
  <si>
    <t>050102001004</t>
  </si>
  <si>
    <t>栽植乔木
(1)苏铁
(2)H1.5-2m，冠幅1.2-1.5m
(3)现有移植</t>
  </si>
  <si>
    <t>050102001001</t>
  </si>
  <si>
    <t>栽植乔木
(1)苦楝
(2)H4.5m，冠幅3m，米径12cm
(3)现有移除</t>
  </si>
  <si>
    <t>050102002005</t>
  </si>
  <si>
    <t>栽植灌木
(1)海桐球
(2)H1.5m，冠幅1.5m
(3)现有移植</t>
  </si>
  <si>
    <t>050102002006</t>
  </si>
  <si>
    <t>栽植灌木
(1)石楠
(2)H1.2m，冠幅1.2m
(3)现有移植</t>
  </si>
  <si>
    <t>050102007001</t>
  </si>
  <si>
    <t>栽植色带
(1)成活养护期半年日常养护期半年
(2)49株/m2
(3)红背挂
(4)H0.3m，冠幅0.25m</t>
  </si>
  <si>
    <t>m2</t>
  </si>
  <si>
    <t>050102007002</t>
  </si>
  <si>
    <t>栽植色带
(1)成活养护期半年日常养护期半年
(2)49株/m2
(3)毛杜鹃
(4)H0.25m，冠幅0.2m</t>
  </si>
  <si>
    <t>050102007003</t>
  </si>
  <si>
    <t>栽植色带
(1)成活养护期半年日常养护期半年
(2)49株/m2
(3)金叶假翘连
(4)H0.25m，冠幅0.2m</t>
  </si>
  <si>
    <t>050102007004</t>
  </si>
  <si>
    <t>栽植色带
(1)成活养护期半年日常养护期半年
(2)49株/m2
(3)红花继木
(4)H0.25m，冠幅0.2m</t>
  </si>
  <si>
    <t>050102007005</t>
  </si>
  <si>
    <t>栽植色带
(1)成活养护期半年日常养护期半年
(2)64株/m2
(3)麦冬
(4)H0.15m，冠幅0.1m</t>
  </si>
  <si>
    <t>050102012001</t>
  </si>
  <si>
    <t>铺种草皮
(1)成活养护期半年日常养护期半年
(2)马尼拉草
(3)满铺</t>
  </si>
  <si>
    <t>050101010001</t>
  </si>
  <si>
    <t>整理绿化用地
(1)清理林下杂物</t>
  </si>
  <si>
    <t>050101009001</t>
  </si>
  <si>
    <t>种植土回(换)填</t>
  </si>
  <si>
    <t>m3</t>
  </si>
  <si>
    <t>050102005001</t>
  </si>
  <si>
    <t>栽植绿篱
(1)移除海桐绿篱
(2)H1.3~1.5</t>
  </si>
  <si>
    <t>m</t>
  </si>
  <si>
    <t>05B005</t>
  </si>
  <si>
    <t>移植修剪
(1)榕树现场修剪23株：高度6.5-7m、冠幅5-5.5m、米径40-45cm；
(2)杜英现场修剪8株：高度5-5.5m、冠幅4-4.5m、米径15cm；
(3)梅花现场修剪1株：高度3-3.5m、冠幅2.5-3m、米径15cm；
(4)朱樱现场修剪2株：高度3-3.5m、冠幅2.5-3m；
(5)挂花现场修剪3株：高度2.5m、冠幅2m；
(6)三角梅现场修剪1丛：高度4m、冠幅3m；
(7)石楠现场修剪4株：高度1.2m、冠幅1.2m；
(8)修剪红叶石楠地被90m2：高度0.5m、冠幅0.35m；
(9)修剪现状海桐球绿篱366m2：高度1.3-1.5m；</t>
  </si>
  <si>
    <t>项</t>
  </si>
  <si>
    <t>三沙所小计</t>
  </si>
  <si>
    <t>太姥山所</t>
  </si>
  <si>
    <t>050102001002</t>
  </si>
  <si>
    <t>栽植乔木
(1)桂花
(2)H2-2.5m，冠幅2-5.5m，米径5-6cm
(3)现有移植</t>
  </si>
  <si>
    <t>050102001005</t>
  </si>
  <si>
    <t>050102002008</t>
  </si>
  <si>
    <t>栽植灌木
(1)红花继木球
(2)成活养护期半年日常养护期半年
(3)1.2m
(4)1.2m</t>
  </si>
  <si>
    <t>050102002009</t>
  </si>
  <si>
    <t>栽植灌木
(1)金森女贞球
(2)成活养护期半年日常养护期半年
(3)1.2m
(4)1.2m</t>
  </si>
  <si>
    <t>050102002010</t>
  </si>
  <si>
    <t>栽植灌木
(1)茶梅球
(2)成活养护期半年日常养护期半年
(3)1.2m
(4)1.2m</t>
  </si>
  <si>
    <t>050102007006</t>
  </si>
  <si>
    <t>050102007007</t>
  </si>
  <si>
    <t>050102007008</t>
  </si>
  <si>
    <t>050102007009</t>
  </si>
  <si>
    <t>栽植色带
(1)成活养护期半年日常养护期半年(2)64株/m2
(3)麦冬
(4)H0.15m，冠幅0.1m</t>
  </si>
  <si>
    <t>050102012002</t>
  </si>
  <si>
    <t>050101010002</t>
  </si>
  <si>
    <t>050101009002</t>
  </si>
  <si>
    <t>种植土回(换)填
(1)种植土回(换)填</t>
  </si>
  <si>
    <t>050102002011</t>
  </si>
  <si>
    <t>栽植灌木
(1)柏木
(2)H2.5m，冠幅1.2m
(3)移除</t>
  </si>
  <si>
    <t>050102005002</t>
  </si>
  <si>
    <t>05B007</t>
  </si>
  <si>
    <t>移植修剪
(1)杜英现场修剪8株：高度5-5.5m、冠幅4-4.5m、米径15cm；
(2)茶花现场修剪1株：高度2.5-3m、冠幅2-2.5m、米径8cm；
(3)挂花现场修剪2株：高度2.5m、冠幅2m；
(4)海桐球现场修剪1株：高度1.5m、冠幅1.5m；</t>
  </si>
  <si>
    <t>太姥山所小计</t>
  </si>
  <si>
    <t>牙城所</t>
  </si>
  <si>
    <t>050102001003</t>
  </si>
  <si>
    <t>栽植乔木
(1)石榴
(2)H2.5-3m，冠幅2.5-3m，米径12cm
(3)现有移除</t>
  </si>
  <si>
    <t>050102002012</t>
  </si>
  <si>
    <t>050102001006</t>
  </si>
  <si>
    <t>050102002014</t>
  </si>
  <si>
    <t>050102002015</t>
  </si>
  <si>
    <t>栽植灌木
(1)海桐球
(2)H1.5m，冠幅1.5m
(3)现有移除</t>
  </si>
  <si>
    <t>050102007010</t>
  </si>
  <si>
    <t>050102007011</t>
  </si>
  <si>
    <t>050102012003</t>
  </si>
  <si>
    <t>050101010003</t>
  </si>
  <si>
    <t>050101009003</t>
  </si>
  <si>
    <t>050102007012</t>
  </si>
  <si>
    <t>栽植色带
(1)移除海桐地被</t>
  </si>
  <si>
    <t>05B009</t>
  </si>
  <si>
    <t>移植修剪
(1)榕树现场修剪11株：高度4-4.5m、冠幅2.5-3m、米径35-40cm
(2)乐昌含笑现场修剪1株：高度4-5m、冠幅3-3.5m、米径25cm
(3)石榴现场修剪7株：高度2.5-3m、冠幅2.5-3m、米径12cm
(4)海桐球现场修剪41株：高度1.5m、冠幅1.5m</t>
  </si>
  <si>
    <t>牙城所小计</t>
  </si>
  <si>
    <t>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</si>
</sst>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</numFmts>
  <fonts count="25">
    <font>
      <sz val="11"/>
      <color theme="1"/>
      <name val="Calibri"/>
      <charset val="134"/>
    </font>
    <font>
      <b/>
      <sz val="16"/>
      <color theme="1"/>
      <name val="仿宋"/>
      <charset val="134"/>
    </font>
    <font>
      <sz val="10"/>
      <color theme="1"/>
      <name val="仿宋"/>
      <charset val="134"/>
    </font>
    <font>
      <b/>
      <sz val="11"/>
      <color theme="1"/>
      <name val="仿宋"/>
      <charset val="134"/>
    </font>
    <font>
      <sz val="10"/>
      <color rgb="FFFF0000"/>
      <name val="仿宋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 applyAlignment="1"/>
    <xf numFmtId="176" fontId="0" fillId="0" borderId="0" xfId="49" applyNumberFormat="1"/>
    <xf numFmtId="0" fontId="1" fillId="0" borderId="0" xfId="49" applyNumberFormat="1" applyFont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0" fontId="2" fillId="0" borderId="2" xfId="49" applyNumberFormat="1" applyFont="1" applyBorder="1" applyAlignment="1">
      <alignment horizontal="left" vertical="center" wrapText="1"/>
    </xf>
    <xf numFmtId="0" fontId="2" fillId="0" borderId="3" xfId="49" applyNumberFormat="1" applyFont="1" applyBorder="1" applyAlignment="1">
      <alignment horizontal="left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176" fontId="3" fillId="0" borderId="4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176" fontId="2" fillId="0" borderId="4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left" vertical="center" wrapText="1"/>
    </xf>
    <xf numFmtId="177" fontId="2" fillId="0" borderId="4" xfId="49" applyNumberFormat="1" applyFont="1" applyBorder="1" applyAlignment="1">
      <alignment horizontal="center" vertical="center" wrapText="1" shrinkToFit="1"/>
    </xf>
    <xf numFmtId="0" fontId="2" fillId="0" borderId="4" xfId="49" applyNumberFormat="1" applyFont="1" applyBorder="1" applyAlignment="1">
      <alignment horizontal="center" vertical="center" wrapText="1" shrinkToFit="1"/>
    </xf>
    <xf numFmtId="176" fontId="2" fillId="0" borderId="4" xfId="49" applyNumberFormat="1" applyFont="1" applyBorder="1" applyAlignment="1">
      <alignment horizontal="center" vertical="center" wrapText="1" shrinkToFit="1"/>
    </xf>
    <xf numFmtId="0" fontId="4" fillId="0" borderId="4" xfId="49" applyNumberFormat="1" applyFont="1" applyBorder="1" applyAlignment="1">
      <alignment horizontal="center" vertical="center" wrapText="1"/>
    </xf>
    <xf numFmtId="176" fontId="4" fillId="0" borderId="4" xfId="49" applyNumberFormat="1" applyFont="1" applyBorder="1" applyAlignment="1">
      <alignment horizontal="center" vertical="center" wrapText="1" shrinkToFit="1"/>
    </xf>
    <xf numFmtId="2" fontId="2" fillId="0" borderId="4" xfId="49" applyNumberFormat="1" applyFont="1" applyBorder="1" applyAlignment="1">
      <alignment horizontal="center" vertical="center" wrapText="1" shrinkToFit="1"/>
    </xf>
    <xf numFmtId="0" fontId="4" fillId="0" borderId="4" xfId="49" applyFont="1" applyBorder="1" applyAlignment="1">
      <alignment horizontal="center" vertical="center" wrapText="1"/>
    </xf>
    <xf numFmtId="176" fontId="4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zoomScale="85" zoomScaleNormal="85" workbookViewId="0">
      <selection activeCell="K48" sqref="K$1:K$1048576"/>
    </sheetView>
  </sheetViews>
  <sheetFormatPr defaultColWidth="10.2857142857143" defaultRowHeight="15" outlineLevelCol="6"/>
  <cols>
    <col min="1" max="1" width="8.57142857142857" customWidth="1"/>
    <col min="2" max="2" width="16.1428571428571" customWidth="1"/>
    <col min="3" max="3" width="40.7142857142857" customWidth="1"/>
    <col min="4" max="4" width="8.42857142857143" customWidth="1"/>
    <col min="5" max="5" width="11.4285714285714" customWidth="1"/>
    <col min="6" max="6" width="19.4285714285714" customWidth="1"/>
    <col min="7" max="7" width="27.8571428571429" style="1" customWidth="1"/>
  </cols>
  <sheetData>
    <row r="1" ht="30.95" customHeight="1" spans="1:7">
      <c r="A1" s="2" t="s">
        <v>0</v>
      </c>
      <c r="B1" s="2"/>
      <c r="C1" s="2"/>
      <c r="D1" s="2"/>
      <c r="E1" s="2"/>
      <c r="F1" s="2"/>
      <c r="G1" s="2"/>
    </row>
    <row r="2" ht="24.6" customHeight="1" spans="1:7">
      <c r="A2" s="3" t="s">
        <v>1</v>
      </c>
      <c r="B2" s="4"/>
      <c r="C2" s="4"/>
      <c r="D2" s="4"/>
      <c r="E2" s="4"/>
      <c r="F2" s="4"/>
      <c r="G2" s="5"/>
    </row>
    <row r="3" ht="18.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18.6" customHeight="1" spans="1:7">
      <c r="A4" s="8" t="s">
        <v>9</v>
      </c>
      <c r="B4" s="8"/>
      <c r="C4" s="8"/>
      <c r="D4" s="8"/>
      <c r="E4" s="8"/>
      <c r="F4" s="8"/>
      <c r="G4" s="9"/>
    </row>
    <row r="5" ht="68.1" customHeight="1" spans="1:7">
      <c r="A5" s="8">
        <v>1</v>
      </c>
      <c r="B5" s="8" t="s">
        <v>10</v>
      </c>
      <c r="C5" s="10" t="s">
        <v>11</v>
      </c>
      <c r="D5" s="8" t="s">
        <v>12</v>
      </c>
      <c r="E5" s="11">
        <v>2</v>
      </c>
      <c r="F5" s="12">
        <v>240.37</v>
      </c>
      <c r="G5" s="13">
        <f>F5*E5</f>
        <v>480.74</v>
      </c>
    </row>
    <row r="6" ht="68.1" customHeight="1" spans="1:7">
      <c r="A6" s="8">
        <v>2</v>
      </c>
      <c r="B6" s="8" t="s">
        <v>13</v>
      </c>
      <c r="C6" s="10" t="s">
        <v>14</v>
      </c>
      <c r="D6" s="8" t="s">
        <v>12</v>
      </c>
      <c r="E6" s="11">
        <v>17</v>
      </c>
      <c r="F6" s="12">
        <v>240.37</v>
      </c>
      <c r="G6" s="13">
        <f t="shared" ref="G6:G52" si="0">F6*E6</f>
        <v>4086.29</v>
      </c>
    </row>
    <row r="7" ht="68.1" customHeight="1" spans="1:7">
      <c r="A7" s="8">
        <v>3</v>
      </c>
      <c r="B7" s="8" t="s">
        <v>15</v>
      </c>
      <c r="C7" s="10" t="s">
        <v>16</v>
      </c>
      <c r="D7" s="8" t="s">
        <v>12</v>
      </c>
      <c r="E7" s="11">
        <v>1</v>
      </c>
      <c r="F7" s="12">
        <v>240.37</v>
      </c>
      <c r="G7" s="13">
        <f t="shared" si="0"/>
        <v>240.37</v>
      </c>
    </row>
    <row r="8" ht="68.1" customHeight="1" spans="1:7">
      <c r="A8" s="8">
        <v>4</v>
      </c>
      <c r="B8" s="8" t="s">
        <v>17</v>
      </c>
      <c r="C8" s="10" t="s">
        <v>18</v>
      </c>
      <c r="D8" s="8" t="s">
        <v>12</v>
      </c>
      <c r="E8" s="11">
        <v>14</v>
      </c>
      <c r="F8" s="12">
        <v>288.07</v>
      </c>
      <c r="G8" s="13">
        <f t="shared" si="0"/>
        <v>4032.98</v>
      </c>
    </row>
    <row r="9" ht="68.1" customHeight="1" spans="1:7">
      <c r="A9" s="8">
        <v>5</v>
      </c>
      <c r="B9" s="8" t="s">
        <v>19</v>
      </c>
      <c r="C9" s="10" t="s">
        <v>20</v>
      </c>
      <c r="D9" s="8" t="s">
        <v>12</v>
      </c>
      <c r="E9" s="11">
        <v>1</v>
      </c>
      <c r="F9" s="12">
        <v>240.37</v>
      </c>
      <c r="G9" s="13">
        <f t="shared" si="0"/>
        <v>240.37</v>
      </c>
    </row>
    <row r="10" ht="68.1" customHeight="1" spans="1:7">
      <c r="A10" s="8">
        <v>6</v>
      </c>
      <c r="B10" s="8" t="s">
        <v>21</v>
      </c>
      <c r="C10" s="10" t="s">
        <v>22</v>
      </c>
      <c r="D10" s="8" t="s">
        <v>12</v>
      </c>
      <c r="E10" s="11">
        <v>14</v>
      </c>
      <c r="F10" s="12">
        <v>100.92</v>
      </c>
      <c r="G10" s="13">
        <f t="shared" si="0"/>
        <v>1412.88</v>
      </c>
    </row>
    <row r="11" ht="68.1" customHeight="1" spans="1:7">
      <c r="A11" s="8">
        <v>7</v>
      </c>
      <c r="B11" s="8" t="s">
        <v>23</v>
      </c>
      <c r="C11" s="10" t="s">
        <v>24</v>
      </c>
      <c r="D11" s="8" t="s">
        <v>12</v>
      </c>
      <c r="E11" s="11">
        <v>3</v>
      </c>
      <c r="F11" s="12">
        <v>70.64</v>
      </c>
      <c r="G11" s="13">
        <f t="shared" si="0"/>
        <v>211.92</v>
      </c>
    </row>
    <row r="12" ht="84.6" customHeight="1" spans="1:7">
      <c r="A12" s="8">
        <v>8</v>
      </c>
      <c r="B12" s="8" t="s">
        <v>25</v>
      </c>
      <c r="C12" s="10" t="s">
        <v>26</v>
      </c>
      <c r="D12" s="8" t="s">
        <v>27</v>
      </c>
      <c r="E12" s="11">
        <v>26</v>
      </c>
      <c r="F12" s="12">
        <v>126.61</v>
      </c>
      <c r="G12" s="13">
        <f t="shared" si="0"/>
        <v>3291.86</v>
      </c>
    </row>
    <row r="13" ht="68" customHeight="1" spans="1:7">
      <c r="A13" s="8">
        <v>9</v>
      </c>
      <c r="B13" s="8" t="s">
        <v>28</v>
      </c>
      <c r="C13" s="10" t="s">
        <v>29</v>
      </c>
      <c r="D13" s="8" t="s">
        <v>27</v>
      </c>
      <c r="E13" s="11">
        <v>18</v>
      </c>
      <c r="F13" s="12">
        <v>100.92</v>
      </c>
      <c r="G13" s="13">
        <f t="shared" si="0"/>
        <v>1816.56</v>
      </c>
    </row>
    <row r="14" ht="76" customHeight="1" spans="1:7">
      <c r="A14" s="8">
        <v>10</v>
      </c>
      <c r="B14" s="8" t="s">
        <v>30</v>
      </c>
      <c r="C14" s="10" t="s">
        <v>31</v>
      </c>
      <c r="D14" s="8" t="s">
        <v>27</v>
      </c>
      <c r="E14" s="11">
        <v>41</v>
      </c>
      <c r="F14" s="12">
        <v>100.92</v>
      </c>
      <c r="G14" s="13">
        <f t="shared" si="0"/>
        <v>4137.72</v>
      </c>
    </row>
    <row r="15" ht="84.6" customHeight="1" spans="1:7">
      <c r="A15" s="8">
        <v>11</v>
      </c>
      <c r="B15" s="8" t="s">
        <v>32</v>
      </c>
      <c r="C15" s="10" t="s">
        <v>33</v>
      </c>
      <c r="D15" s="8" t="s">
        <v>27</v>
      </c>
      <c r="E15" s="11">
        <v>38</v>
      </c>
      <c r="F15" s="12">
        <v>100.92</v>
      </c>
      <c r="G15" s="13">
        <f t="shared" si="0"/>
        <v>3834.96</v>
      </c>
    </row>
    <row r="16" ht="84.6" customHeight="1" spans="1:7">
      <c r="A16" s="8">
        <v>12</v>
      </c>
      <c r="B16" s="8" t="s">
        <v>34</v>
      </c>
      <c r="C16" s="10" t="s">
        <v>35</v>
      </c>
      <c r="D16" s="8" t="s">
        <v>27</v>
      </c>
      <c r="E16" s="11">
        <v>365</v>
      </c>
      <c r="F16" s="12">
        <v>91.74</v>
      </c>
      <c r="G16" s="13">
        <f t="shared" si="0"/>
        <v>33485.1</v>
      </c>
    </row>
    <row r="17" ht="68.1" customHeight="1" spans="1:7">
      <c r="A17" s="8">
        <v>13</v>
      </c>
      <c r="B17" s="8" t="s">
        <v>36</v>
      </c>
      <c r="C17" s="10" t="s">
        <v>37</v>
      </c>
      <c r="D17" s="8" t="s">
        <v>27</v>
      </c>
      <c r="E17" s="11">
        <v>417</v>
      </c>
      <c r="F17" s="12">
        <v>27.89</v>
      </c>
      <c r="G17" s="13">
        <f t="shared" si="0"/>
        <v>11630.13</v>
      </c>
    </row>
    <row r="18" ht="35.1" customHeight="1" spans="1:7">
      <c r="A18" s="8">
        <v>14</v>
      </c>
      <c r="B18" s="8" t="s">
        <v>38</v>
      </c>
      <c r="C18" s="10" t="s">
        <v>39</v>
      </c>
      <c r="D18" s="8" t="s">
        <v>27</v>
      </c>
      <c r="E18" s="11">
        <v>1451</v>
      </c>
      <c r="F18" s="12">
        <v>4.44</v>
      </c>
      <c r="G18" s="13">
        <f t="shared" si="0"/>
        <v>6442.44</v>
      </c>
    </row>
    <row r="19" ht="18.6" customHeight="1" spans="1:7">
      <c r="A19" s="8">
        <v>15</v>
      </c>
      <c r="B19" s="8" t="s">
        <v>40</v>
      </c>
      <c r="C19" s="10" t="s">
        <v>41</v>
      </c>
      <c r="D19" s="8" t="s">
        <v>42</v>
      </c>
      <c r="E19" s="11">
        <v>435</v>
      </c>
      <c r="F19" s="12">
        <v>59.17</v>
      </c>
      <c r="G19" s="13">
        <f t="shared" si="0"/>
        <v>25738.95</v>
      </c>
    </row>
    <row r="20" ht="51.6" customHeight="1" spans="1:7">
      <c r="A20" s="8">
        <v>16</v>
      </c>
      <c r="B20" s="8" t="s">
        <v>43</v>
      </c>
      <c r="C20" s="10" t="s">
        <v>44</v>
      </c>
      <c r="D20" s="8" t="s">
        <v>45</v>
      </c>
      <c r="E20" s="11">
        <v>42.308</v>
      </c>
      <c r="F20" s="12">
        <v>6.7</v>
      </c>
      <c r="G20" s="13">
        <f t="shared" si="0"/>
        <v>283.4636</v>
      </c>
    </row>
    <row r="21" ht="266.1" customHeight="1" spans="1:7">
      <c r="A21" s="8">
        <v>17</v>
      </c>
      <c r="B21" s="8" t="s">
        <v>46</v>
      </c>
      <c r="C21" s="10" t="s">
        <v>47</v>
      </c>
      <c r="D21" s="8" t="s">
        <v>48</v>
      </c>
      <c r="E21" s="11">
        <v>1</v>
      </c>
      <c r="F21" s="12">
        <v>10275</v>
      </c>
      <c r="G21" s="13">
        <f t="shared" si="0"/>
        <v>10275</v>
      </c>
    </row>
    <row r="22" ht="30.95" customHeight="1" spans="1:7">
      <c r="A22" s="14" t="s">
        <v>49</v>
      </c>
      <c r="B22" s="14"/>
      <c r="C22" s="14"/>
      <c r="D22" s="14"/>
      <c r="E22" s="14"/>
      <c r="F22" s="14"/>
      <c r="G22" s="15">
        <f>SUM(G5:G21)</f>
        <v>111641.7336</v>
      </c>
    </row>
    <row r="23" ht="33.95" customHeight="1" spans="1:7">
      <c r="A23" s="8" t="s">
        <v>50</v>
      </c>
      <c r="B23" s="8"/>
      <c r="C23" s="8"/>
      <c r="D23" s="8"/>
      <c r="E23" s="11"/>
      <c r="F23" s="16"/>
      <c r="G23" s="13"/>
    </row>
    <row r="24" ht="68.1" customHeight="1" spans="1:7">
      <c r="A24" s="8">
        <v>18</v>
      </c>
      <c r="B24" s="8" t="s">
        <v>51</v>
      </c>
      <c r="C24" s="10" t="s">
        <v>52</v>
      </c>
      <c r="D24" s="8" t="s">
        <v>12</v>
      </c>
      <c r="E24" s="11">
        <v>3</v>
      </c>
      <c r="F24" s="12">
        <v>16.51</v>
      </c>
      <c r="G24" s="13">
        <f t="shared" si="0"/>
        <v>49.53</v>
      </c>
    </row>
    <row r="25" ht="68.1" customHeight="1" spans="1:7">
      <c r="A25" s="8">
        <v>19</v>
      </c>
      <c r="B25" s="8" t="s">
        <v>53</v>
      </c>
      <c r="C25" s="10" t="s">
        <v>18</v>
      </c>
      <c r="D25" s="8" t="s">
        <v>12</v>
      </c>
      <c r="E25" s="11">
        <v>8</v>
      </c>
      <c r="F25" s="12">
        <v>288.07</v>
      </c>
      <c r="G25" s="13">
        <f t="shared" si="0"/>
        <v>2304.56</v>
      </c>
    </row>
    <row r="26" ht="84.6" customHeight="1" spans="1:7">
      <c r="A26" s="8">
        <v>20</v>
      </c>
      <c r="B26" s="8" t="s">
        <v>54</v>
      </c>
      <c r="C26" s="10" t="s">
        <v>55</v>
      </c>
      <c r="D26" s="8" t="s">
        <v>12</v>
      </c>
      <c r="E26" s="11">
        <v>12</v>
      </c>
      <c r="F26" s="12">
        <v>65.96</v>
      </c>
      <c r="G26" s="13">
        <f t="shared" si="0"/>
        <v>791.52</v>
      </c>
    </row>
    <row r="27" ht="84.6" customHeight="1" spans="1:7">
      <c r="A27" s="8">
        <v>21</v>
      </c>
      <c r="B27" s="8" t="s">
        <v>56</v>
      </c>
      <c r="C27" s="10" t="s">
        <v>57</v>
      </c>
      <c r="D27" s="8" t="s">
        <v>12</v>
      </c>
      <c r="E27" s="11">
        <v>15</v>
      </c>
      <c r="F27" s="12">
        <v>64.5</v>
      </c>
      <c r="G27" s="13">
        <f t="shared" si="0"/>
        <v>967.5</v>
      </c>
    </row>
    <row r="28" ht="84.6" customHeight="1" spans="1:7">
      <c r="A28" s="8">
        <v>22</v>
      </c>
      <c r="B28" s="8" t="s">
        <v>58</v>
      </c>
      <c r="C28" s="10" t="s">
        <v>59</v>
      </c>
      <c r="D28" s="8" t="s">
        <v>12</v>
      </c>
      <c r="E28" s="11">
        <v>6</v>
      </c>
      <c r="F28" s="12">
        <v>64.5</v>
      </c>
      <c r="G28" s="13">
        <f t="shared" si="0"/>
        <v>387</v>
      </c>
    </row>
    <row r="29" ht="84.6" customHeight="1" spans="1:7">
      <c r="A29" s="8">
        <v>23</v>
      </c>
      <c r="B29" s="8" t="s">
        <v>60</v>
      </c>
      <c r="C29" s="10" t="s">
        <v>26</v>
      </c>
      <c r="D29" s="8" t="s">
        <v>27</v>
      </c>
      <c r="E29" s="11">
        <v>15</v>
      </c>
      <c r="F29" s="12">
        <v>126.88</v>
      </c>
      <c r="G29" s="13">
        <f t="shared" si="0"/>
        <v>1903.2</v>
      </c>
    </row>
    <row r="30" ht="84.6" customHeight="1" spans="1:7">
      <c r="A30" s="8">
        <v>24</v>
      </c>
      <c r="B30" s="8" t="s">
        <v>61</v>
      </c>
      <c r="C30" s="10" t="s">
        <v>29</v>
      </c>
      <c r="D30" s="8" t="s">
        <v>27</v>
      </c>
      <c r="E30" s="11">
        <v>61</v>
      </c>
      <c r="F30" s="12">
        <v>100.92</v>
      </c>
      <c r="G30" s="13">
        <f t="shared" si="0"/>
        <v>6156.12</v>
      </c>
    </row>
    <row r="31" ht="84.6" customHeight="1" spans="1:7">
      <c r="A31" s="8">
        <v>25</v>
      </c>
      <c r="B31" s="8" t="s">
        <v>62</v>
      </c>
      <c r="C31" s="10" t="s">
        <v>33</v>
      </c>
      <c r="D31" s="8" t="s">
        <v>27</v>
      </c>
      <c r="E31" s="11">
        <v>55</v>
      </c>
      <c r="F31" s="12">
        <v>100.92</v>
      </c>
      <c r="G31" s="13">
        <f t="shared" si="0"/>
        <v>5550.6</v>
      </c>
    </row>
    <row r="32" ht="68.1" customHeight="1" spans="1:7">
      <c r="A32" s="8">
        <v>26</v>
      </c>
      <c r="B32" s="8" t="s">
        <v>63</v>
      </c>
      <c r="C32" s="10" t="s">
        <v>64</v>
      </c>
      <c r="D32" s="8" t="s">
        <v>27</v>
      </c>
      <c r="E32" s="11">
        <v>32</v>
      </c>
      <c r="F32" s="12">
        <v>91.74</v>
      </c>
      <c r="G32" s="13">
        <f t="shared" si="0"/>
        <v>2935.68</v>
      </c>
    </row>
    <row r="33" ht="68.1" customHeight="1" spans="1:7">
      <c r="A33" s="8">
        <v>27</v>
      </c>
      <c r="B33" s="8" t="s">
        <v>65</v>
      </c>
      <c r="C33" s="10" t="s">
        <v>37</v>
      </c>
      <c r="D33" s="8" t="s">
        <v>27</v>
      </c>
      <c r="E33" s="11">
        <v>272</v>
      </c>
      <c r="F33" s="12">
        <v>27.89</v>
      </c>
      <c r="G33" s="13">
        <f t="shared" si="0"/>
        <v>7586.08</v>
      </c>
    </row>
    <row r="34" ht="35.1" customHeight="1" spans="1:7">
      <c r="A34" s="8">
        <v>28</v>
      </c>
      <c r="B34" s="8" t="s">
        <v>66</v>
      </c>
      <c r="C34" s="10" t="s">
        <v>39</v>
      </c>
      <c r="D34" s="8" t="s">
        <v>27</v>
      </c>
      <c r="E34" s="11">
        <v>1451</v>
      </c>
      <c r="F34" s="12">
        <v>4.4</v>
      </c>
      <c r="G34" s="13">
        <f t="shared" si="0"/>
        <v>6384.4</v>
      </c>
    </row>
    <row r="35" ht="35.1" customHeight="1" spans="1:7">
      <c r="A35" s="8">
        <v>29</v>
      </c>
      <c r="B35" s="8" t="s">
        <v>67</v>
      </c>
      <c r="C35" s="10" t="s">
        <v>68</v>
      </c>
      <c r="D35" s="8" t="s">
        <v>42</v>
      </c>
      <c r="E35" s="11">
        <v>290</v>
      </c>
      <c r="F35" s="12">
        <v>59.17</v>
      </c>
      <c r="G35" s="13">
        <f t="shared" si="0"/>
        <v>17159.3</v>
      </c>
    </row>
    <row r="36" ht="68.1" customHeight="1" spans="1:7">
      <c r="A36" s="8">
        <v>30</v>
      </c>
      <c r="B36" s="8" t="s">
        <v>69</v>
      </c>
      <c r="C36" s="10" t="s">
        <v>70</v>
      </c>
      <c r="D36" s="8" t="s">
        <v>12</v>
      </c>
      <c r="E36" s="11">
        <v>35</v>
      </c>
      <c r="F36" s="12">
        <v>39.27</v>
      </c>
      <c r="G36" s="13">
        <f t="shared" si="0"/>
        <v>1374.45</v>
      </c>
    </row>
    <row r="37" ht="51.6" customHeight="1" spans="1:7">
      <c r="A37" s="8">
        <v>31</v>
      </c>
      <c r="B37" s="8" t="s">
        <v>71</v>
      </c>
      <c r="C37" s="10" t="s">
        <v>44</v>
      </c>
      <c r="D37" s="8" t="s">
        <v>45</v>
      </c>
      <c r="E37" s="11">
        <v>41.667</v>
      </c>
      <c r="F37" s="12">
        <v>6.7</v>
      </c>
      <c r="G37" s="13">
        <f t="shared" si="0"/>
        <v>279.1689</v>
      </c>
    </row>
    <row r="38" ht="134.1" customHeight="1" spans="1:7">
      <c r="A38" s="8">
        <v>32</v>
      </c>
      <c r="B38" s="8" t="s">
        <v>72</v>
      </c>
      <c r="C38" s="10" t="s">
        <v>73</v>
      </c>
      <c r="D38" s="8" t="s">
        <v>48</v>
      </c>
      <c r="E38" s="11">
        <v>1</v>
      </c>
      <c r="F38" s="12">
        <v>3850</v>
      </c>
      <c r="G38" s="13">
        <f t="shared" si="0"/>
        <v>3850</v>
      </c>
    </row>
    <row r="39" ht="35.1" customHeight="1" spans="1:7">
      <c r="A39" s="14" t="s">
        <v>74</v>
      </c>
      <c r="B39" s="14"/>
      <c r="C39" s="14"/>
      <c r="D39" s="14"/>
      <c r="E39" s="14"/>
      <c r="F39" s="14"/>
      <c r="G39" s="15">
        <f>SUM(G23:G38)</f>
        <v>57679.1089</v>
      </c>
    </row>
    <row r="40" ht="27.95" customHeight="1" spans="1:7">
      <c r="A40" s="8" t="s">
        <v>75</v>
      </c>
      <c r="B40" s="8"/>
      <c r="C40" s="8"/>
      <c r="D40" s="8"/>
      <c r="E40" s="11"/>
      <c r="F40" s="16"/>
      <c r="G40" s="13"/>
    </row>
    <row r="41" ht="68.1" customHeight="1" spans="1:7">
      <c r="A41" s="8">
        <v>33</v>
      </c>
      <c r="B41" s="8" t="s">
        <v>76</v>
      </c>
      <c r="C41" s="10" t="s">
        <v>77</v>
      </c>
      <c r="D41" s="8" t="s">
        <v>12</v>
      </c>
      <c r="E41" s="11">
        <v>1</v>
      </c>
      <c r="F41" s="12">
        <v>46.88</v>
      </c>
      <c r="G41" s="13">
        <f t="shared" si="0"/>
        <v>46.88</v>
      </c>
    </row>
    <row r="42" ht="68.1" customHeight="1" spans="1:7">
      <c r="A42" s="8">
        <v>34</v>
      </c>
      <c r="B42" s="8" t="s">
        <v>78</v>
      </c>
      <c r="C42" s="10" t="s">
        <v>14</v>
      </c>
      <c r="D42" s="8" t="s">
        <v>12</v>
      </c>
      <c r="E42" s="11">
        <v>2</v>
      </c>
      <c r="F42" s="12">
        <v>240.37</v>
      </c>
      <c r="G42" s="13">
        <f t="shared" si="0"/>
        <v>480.74</v>
      </c>
    </row>
    <row r="43" ht="68.1" customHeight="1" spans="1:7">
      <c r="A43" s="8">
        <v>35</v>
      </c>
      <c r="B43" s="8" t="s">
        <v>79</v>
      </c>
      <c r="C43" s="10" t="s">
        <v>18</v>
      </c>
      <c r="D43" s="8" t="s">
        <v>12</v>
      </c>
      <c r="E43" s="11">
        <v>2</v>
      </c>
      <c r="F43" s="12">
        <v>288.07</v>
      </c>
      <c r="G43" s="13">
        <f t="shared" si="0"/>
        <v>576.14</v>
      </c>
    </row>
    <row r="44" ht="68.1" customHeight="1" spans="1:7">
      <c r="A44" s="8">
        <v>36</v>
      </c>
      <c r="B44" s="8" t="s">
        <v>80</v>
      </c>
      <c r="C44" s="10" t="s">
        <v>22</v>
      </c>
      <c r="D44" s="8" t="s">
        <v>12</v>
      </c>
      <c r="E44" s="11">
        <v>27</v>
      </c>
      <c r="F44" s="12">
        <v>179.82</v>
      </c>
      <c r="G44" s="13">
        <f t="shared" si="0"/>
        <v>4855.14</v>
      </c>
    </row>
    <row r="45" ht="68.1" customHeight="1" spans="1:7">
      <c r="A45" s="8">
        <v>37</v>
      </c>
      <c r="B45" s="8" t="s">
        <v>81</v>
      </c>
      <c r="C45" s="10" t="s">
        <v>82</v>
      </c>
      <c r="D45" s="8" t="s">
        <v>12</v>
      </c>
      <c r="E45" s="11">
        <v>8</v>
      </c>
      <c r="F45" s="12">
        <v>101.01</v>
      </c>
      <c r="G45" s="13">
        <f t="shared" si="0"/>
        <v>808.08</v>
      </c>
    </row>
    <row r="46" ht="84.6" customHeight="1" spans="1:7">
      <c r="A46" s="8">
        <v>38</v>
      </c>
      <c r="B46" s="8" t="s">
        <v>83</v>
      </c>
      <c r="C46" s="10" t="s">
        <v>31</v>
      </c>
      <c r="D46" s="8" t="s">
        <v>27</v>
      </c>
      <c r="E46" s="11">
        <v>16</v>
      </c>
      <c r="F46" s="12">
        <v>101.56</v>
      </c>
      <c r="G46" s="13">
        <f t="shared" si="0"/>
        <v>1624.96</v>
      </c>
    </row>
    <row r="47" ht="84.6" customHeight="1" spans="1:7">
      <c r="A47" s="8">
        <v>39</v>
      </c>
      <c r="B47" s="8" t="s">
        <v>84</v>
      </c>
      <c r="C47" s="10" t="s">
        <v>33</v>
      </c>
      <c r="D47" s="8" t="s">
        <v>27</v>
      </c>
      <c r="E47" s="11">
        <v>10</v>
      </c>
      <c r="F47" s="12">
        <v>101.56</v>
      </c>
      <c r="G47" s="13">
        <f t="shared" si="0"/>
        <v>1015.6</v>
      </c>
    </row>
    <row r="48" ht="68.1" customHeight="1" spans="1:7">
      <c r="A48" s="8">
        <v>40</v>
      </c>
      <c r="B48" s="8" t="s">
        <v>85</v>
      </c>
      <c r="C48" s="10" t="s">
        <v>37</v>
      </c>
      <c r="D48" s="8" t="s">
        <v>27</v>
      </c>
      <c r="E48" s="11">
        <v>544</v>
      </c>
      <c r="F48" s="12">
        <v>27.89</v>
      </c>
      <c r="G48" s="13">
        <f t="shared" si="0"/>
        <v>15172.16</v>
      </c>
    </row>
    <row r="49" ht="35.1" customHeight="1" spans="1:7">
      <c r="A49" s="8">
        <v>41</v>
      </c>
      <c r="B49" s="8" t="s">
        <v>86</v>
      </c>
      <c r="C49" s="10" t="s">
        <v>39</v>
      </c>
      <c r="D49" s="8" t="s">
        <v>27</v>
      </c>
      <c r="E49" s="11">
        <v>570</v>
      </c>
      <c r="F49" s="12">
        <v>4.4</v>
      </c>
      <c r="G49" s="13">
        <f t="shared" si="0"/>
        <v>2508</v>
      </c>
    </row>
    <row r="50" ht="35.1" customHeight="1" spans="1:7">
      <c r="A50" s="8">
        <v>42</v>
      </c>
      <c r="B50" s="8" t="s">
        <v>87</v>
      </c>
      <c r="C50" s="10" t="s">
        <v>68</v>
      </c>
      <c r="D50" s="8" t="s">
        <v>42</v>
      </c>
      <c r="E50" s="11">
        <v>114</v>
      </c>
      <c r="F50" s="12">
        <v>59.17</v>
      </c>
      <c r="G50" s="13">
        <f t="shared" si="0"/>
        <v>6745.38</v>
      </c>
    </row>
    <row r="51" ht="35.1" customHeight="1" spans="1:7">
      <c r="A51" s="8">
        <v>43</v>
      </c>
      <c r="B51" s="8" t="s">
        <v>88</v>
      </c>
      <c r="C51" s="10" t="s">
        <v>89</v>
      </c>
      <c r="D51" s="8" t="s">
        <v>27</v>
      </c>
      <c r="E51" s="11">
        <v>28</v>
      </c>
      <c r="F51" s="12">
        <v>4.68</v>
      </c>
      <c r="G51" s="13">
        <f t="shared" si="0"/>
        <v>131.04</v>
      </c>
    </row>
    <row r="52" ht="150.6" customHeight="1" spans="1:7">
      <c r="A52" s="8">
        <v>44</v>
      </c>
      <c r="B52" s="8" t="s">
        <v>90</v>
      </c>
      <c r="C52" s="10" t="s">
        <v>91</v>
      </c>
      <c r="D52" s="8" t="s">
        <v>48</v>
      </c>
      <c r="E52" s="11">
        <v>1</v>
      </c>
      <c r="F52" s="12">
        <v>4590</v>
      </c>
      <c r="G52" s="13">
        <f t="shared" si="0"/>
        <v>4590</v>
      </c>
    </row>
    <row r="53" ht="33.95" customHeight="1" spans="1:7">
      <c r="A53" s="14" t="s">
        <v>92</v>
      </c>
      <c r="B53" s="14"/>
      <c r="C53" s="14"/>
      <c r="D53" s="14"/>
      <c r="E53" s="14"/>
      <c r="F53" s="14"/>
      <c r="G53" s="15">
        <f>SUM(G41:G52)</f>
        <v>38554.12</v>
      </c>
    </row>
    <row r="54" ht="30.95" customHeight="1" spans="1:7">
      <c r="A54" s="17" t="s">
        <v>93</v>
      </c>
      <c r="B54" s="17"/>
      <c r="C54" s="17"/>
      <c r="D54" s="17"/>
      <c r="E54" s="17"/>
      <c r="F54" s="17"/>
      <c r="G54" s="18">
        <f>G53+G39+G22</f>
        <v>207874.9625</v>
      </c>
    </row>
  </sheetData>
  <mergeCells count="9">
    <mergeCell ref="A1:G1"/>
    <mergeCell ref="A2:G2"/>
    <mergeCell ref="A4:C4"/>
    <mergeCell ref="A22:F22"/>
    <mergeCell ref="A23:C23"/>
    <mergeCell ref="A39:F39"/>
    <mergeCell ref="A40:C40"/>
    <mergeCell ref="A53:F53"/>
    <mergeCell ref="A54:F54"/>
  </mergeCells>
  <pageMargins left="0.78740157480315" right="0" top="0.393700787401575" bottom="0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绿化控制价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郑传飞</cp:lastModifiedBy>
  <dcterms:created xsi:type="dcterms:W3CDTF">2022-09-29T10:01:00Z</dcterms:created>
  <dcterms:modified xsi:type="dcterms:W3CDTF">2022-10-12T08:38:48Z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86230B414E174A4E997F6CCA5A923C4E</vt:lpwstr>
  </property>
  <property fmtid="{D5CDD505-2E9C-101B-9397-08002B2CF9AE}" pid="3" name="KSOProductBuildVer">
    <vt:lpwstr>2052-11.1.0.12358</vt:lpwstr>
  </property>
</Properties>
</file>